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https://belgischlimburg-my.sharepoint.com/personal/annick_boelen_limburg_be/Documents/Desktop/Documenten op site_december_23/site/"/>
    </mc:Choice>
  </mc:AlternateContent>
  <xr:revisionPtr revIDLastSave="0" documentId="14_{E7D0C93D-66E7-4DA1-9388-74BA34B9E18D}" xr6:coauthVersionLast="47" xr6:coauthVersionMax="47" xr10:uidLastSave="{00000000-0000-0000-0000-000000000000}"/>
  <bookViews>
    <workbookView xWindow="-110" yWindow="-110" windowWidth="19420" windowHeight="10420" activeTab="4" xr2:uid="{00000000-000D-0000-FFFF-FFFF00000000}"/>
  </bookViews>
  <sheets>
    <sheet name="Opvoeding en begeleiding" sheetId="42" r:id="rId1"/>
    <sheet name="KZ6.5" sheetId="40" state="hidden" r:id="rId2"/>
    <sheet name="KZ6.6" sheetId="39" state="hidden" r:id="rId3"/>
    <sheet name="O&amp;B" sheetId="68" r:id="rId4"/>
    <sheet name="Stagetool" sheetId="66" r:id="rId5"/>
    <sheet name="JRTOT Opvoeding en begeleiding" sheetId="11" r:id="rId6"/>
  </sheets>
  <definedNames>
    <definedName name="_xlnm._FilterDatabase" localSheetId="4" hidden="1">Stagetool!$F$40:$F$41</definedName>
    <definedName name="_xlnm.Print_Area" localSheetId="5">'JRTOT Opvoeding en begeleiding'!$A$1:$L$35</definedName>
    <definedName name="_xlnm.Print_Area" localSheetId="1">'KZ6.5'!$A$80:$O$109</definedName>
    <definedName name="_xlnm.Print_Area" localSheetId="2">'KZ6.6'!$A$80:$O$109</definedName>
    <definedName name="_xlnm.Print_Area" localSheetId="3">'O&amp;B'!$A$1:$B$24</definedName>
    <definedName name="_xlnm.Print_Area" localSheetId="0">'Opvoeding en begeleiding'!$A$1:$O$29</definedName>
    <definedName name="_xlnm.Print_Area" localSheetId="4">Stagetool!$A$1:$M$95</definedName>
    <definedName name="_xlnm.Print_Titles" localSheetId="4">Stagetool!$82:$87</definedName>
    <definedName name="OLE_LINK1" localSheetId="3">'O&amp;B'!$B$5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4" i="66" l="1"/>
  <c r="B83" i="66"/>
  <c r="B82" i="66"/>
  <c r="D6" i="66"/>
  <c r="N60" i="66"/>
  <c r="AD64" i="66"/>
  <c r="AE64" i="66" s="1"/>
  <c r="AD65" i="66"/>
  <c r="AE65" i="66" s="1"/>
  <c r="AD66" i="66"/>
  <c r="AE66" i="66" s="1"/>
  <c r="AD67" i="66"/>
  <c r="AE67" i="66" s="1"/>
  <c r="AD68" i="66"/>
  <c r="AE68" i="66" s="1"/>
  <c r="AD69" i="66"/>
  <c r="AE69" i="66" s="1"/>
  <c r="AD70" i="66"/>
  <c r="AE70" i="66" s="1"/>
  <c r="AD71" i="66"/>
  <c r="AE71" i="66" s="1"/>
  <c r="AD72" i="66"/>
  <c r="AE72" i="66" s="1"/>
  <c r="AD73" i="66"/>
  <c r="AE73" i="66" s="1"/>
  <c r="AD74" i="66"/>
  <c r="AE74" i="66" s="1"/>
  <c r="AD75" i="66"/>
  <c r="AE75" i="66" s="1"/>
  <c r="AD76" i="66"/>
  <c r="AE76" i="66" s="1"/>
  <c r="AD41" i="66"/>
  <c r="AE41" i="66" s="1"/>
  <c r="AD42" i="66"/>
  <c r="AE42" i="66" s="1"/>
  <c r="AD43" i="66"/>
  <c r="AE43" i="66" s="1"/>
  <c r="AD44" i="66"/>
  <c r="AE44" i="66" s="1"/>
  <c r="AD45" i="66"/>
  <c r="AE45" i="66" s="1"/>
  <c r="AD46" i="66"/>
  <c r="AE46" i="66" s="1"/>
  <c r="AD47" i="66"/>
  <c r="AE47" i="66" s="1"/>
  <c r="AD48" i="66"/>
  <c r="AE48" i="66" s="1"/>
  <c r="AD49" i="66"/>
  <c r="AE49" i="66" s="1"/>
  <c r="AD50" i="66"/>
  <c r="AE50" i="66" s="1"/>
  <c r="AD51" i="66"/>
  <c r="AE51" i="66" s="1"/>
  <c r="AD52" i="66"/>
  <c r="AE52" i="66" s="1"/>
  <c r="AD53" i="66"/>
  <c r="AE53" i="66" s="1"/>
  <c r="AD54" i="66"/>
  <c r="AE54" i="66" s="1"/>
  <c r="AD55" i="66"/>
  <c r="AE55" i="66" s="1"/>
  <c r="AD56" i="66"/>
  <c r="AE56" i="66" s="1"/>
  <c r="AD57" i="66"/>
  <c r="AE57" i="66" s="1"/>
  <c r="AD58" i="66"/>
  <c r="AE58" i="66" s="1"/>
  <c r="AD18" i="66"/>
  <c r="AE18" i="66" s="1"/>
  <c r="AD19" i="66"/>
  <c r="AE19" i="66" s="1"/>
  <c r="AD20" i="66"/>
  <c r="AE20" i="66" s="1"/>
  <c r="AD21" i="66"/>
  <c r="AE21" i="66" s="1"/>
  <c r="AD22" i="66"/>
  <c r="AE22" i="66" s="1"/>
  <c r="AD23" i="66"/>
  <c r="AE23" i="66" s="1"/>
  <c r="AD24" i="66"/>
  <c r="AE24" i="66" s="1"/>
  <c r="AD25" i="66"/>
  <c r="AE25" i="66" s="1"/>
  <c r="AD26" i="66"/>
  <c r="AE26" i="66" s="1"/>
  <c r="AD27" i="66"/>
  <c r="AE27" i="66" s="1"/>
  <c r="AD28" i="66"/>
  <c r="AE28" i="66" s="1"/>
  <c r="AD29" i="66"/>
  <c r="AE29" i="66" s="1"/>
  <c r="AD30" i="66"/>
  <c r="AE30" i="66" s="1"/>
  <c r="AD31" i="66"/>
  <c r="AE31" i="66" s="1"/>
  <c r="AD32" i="66"/>
  <c r="AE32" i="66" s="1"/>
  <c r="AD33" i="66"/>
  <c r="AE33" i="66" s="1"/>
  <c r="AD34" i="66"/>
  <c r="AE34" i="66" s="1"/>
  <c r="AD35" i="66"/>
  <c r="AE35" i="66" s="1"/>
  <c r="AD36" i="66"/>
  <c r="AE36" i="66" s="1"/>
  <c r="Z18" i="66"/>
  <c r="Z19" i="66"/>
  <c r="Z20" i="66"/>
  <c r="Z21" i="66"/>
  <c r="Z22" i="66"/>
  <c r="Z23" i="66"/>
  <c r="Z24" i="66"/>
  <c r="Z25" i="66"/>
  <c r="Z26" i="66"/>
  <c r="AA26" i="66" s="1"/>
  <c r="Z27" i="66"/>
  <c r="AA27" i="66" s="1"/>
  <c r="Z28" i="66"/>
  <c r="Z29" i="66"/>
  <c r="Z30" i="66"/>
  <c r="Z31" i="66"/>
  <c r="Z32" i="66"/>
  <c r="Z33" i="66"/>
  <c r="Z34" i="66"/>
  <c r="Z35" i="66"/>
  <c r="Z36" i="66"/>
  <c r="Z40" i="66"/>
  <c r="Z41" i="66"/>
  <c r="AA41" i="66" s="1"/>
  <c r="Z42" i="66"/>
  <c r="AA42" i="66" s="1"/>
  <c r="Z43" i="66"/>
  <c r="AA43" i="66" s="1"/>
  <c r="Z44" i="66"/>
  <c r="AA44" i="66" s="1"/>
  <c r="Z45" i="66"/>
  <c r="AA45" i="66" s="1"/>
  <c r="Z46" i="66"/>
  <c r="AA46" i="66" s="1"/>
  <c r="Z47" i="66"/>
  <c r="AA47" i="66" s="1"/>
  <c r="Z48" i="66"/>
  <c r="AA48" i="66" s="1"/>
  <c r="Z49" i="66"/>
  <c r="AA49" i="66" s="1"/>
  <c r="Z50" i="66"/>
  <c r="AA50" i="66" s="1"/>
  <c r="Z51" i="66"/>
  <c r="AA51" i="66" s="1"/>
  <c r="Z52" i="66"/>
  <c r="AA52" i="66" s="1"/>
  <c r="Z53" i="66"/>
  <c r="AA53" i="66" s="1"/>
  <c r="Z54" i="66"/>
  <c r="AA54" i="66" s="1"/>
  <c r="Z55" i="66"/>
  <c r="AA55" i="66" s="1"/>
  <c r="Z56" i="66"/>
  <c r="AA56" i="66" s="1"/>
  <c r="Z57" i="66"/>
  <c r="AA57" i="66" s="1"/>
  <c r="Z58" i="66"/>
  <c r="AA58" i="66" s="1"/>
  <c r="Z63" i="66"/>
  <c r="Z64" i="66"/>
  <c r="Z65" i="66"/>
  <c r="Z66" i="66"/>
  <c r="Z67" i="66"/>
  <c r="AA67" i="66" s="1"/>
  <c r="Z68" i="66"/>
  <c r="AA68" i="66" s="1"/>
  <c r="Z69" i="66"/>
  <c r="Z70" i="66"/>
  <c r="Z71" i="66"/>
  <c r="Z72" i="66"/>
  <c r="Z73" i="66"/>
  <c r="Z74" i="66"/>
  <c r="Z75" i="66"/>
  <c r="Z76" i="66"/>
  <c r="Z17" i="66"/>
  <c r="X64" i="66"/>
  <c r="X65" i="66"/>
  <c r="X66" i="66"/>
  <c r="X67" i="66"/>
  <c r="X68" i="66"/>
  <c r="X69" i="66"/>
  <c r="X70" i="66"/>
  <c r="X71" i="66"/>
  <c r="X72" i="66"/>
  <c r="X73" i="66"/>
  <c r="X74" i="66"/>
  <c r="X75" i="66"/>
  <c r="X76" i="66"/>
  <c r="X41" i="66"/>
  <c r="X42" i="66"/>
  <c r="X43" i="66"/>
  <c r="X44" i="66"/>
  <c r="X45" i="66"/>
  <c r="X46" i="66"/>
  <c r="X47" i="66"/>
  <c r="X48" i="66"/>
  <c r="X49" i="66"/>
  <c r="X50" i="66"/>
  <c r="X51" i="66"/>
  <c r="X52" i="66"/>
  <c r="X53" i="66"/>
  <c r="X54" i="66"/>
  <c r="X55" i="66"/>
  <c r="X56" i="66"/>
  <c r="X57" i="66"/>
  <c r="X58" i="66"/>
  <c r="X18" i="66"/>
  <c r="X19" i="66"/>
  <c r="X20" i="66"/>
  <c r="X21" i="66"/>
  <c r="X22" i="66"/>
  <c r="X23" i="66"/>
  <c r="X24" i="66"/>
  <c r="X25" i="66"/>
  <c r="X26" i="66"/>
  <c r="X27" i="66"/>
  <c r="X28" i="66"/>
  <c r="X29" i="66"/>
  <c r="X30" i="66"/>
  <c r="X31" i="66"/>
  <c r="X32" i="66"/>
  <c r="X33" i="66"/>
  <c r="X34" i="66"/>
  <c r="X35" i="66"/>
  <c r="X36" i="66"/>
  <c r="W64" i="66"/>
  <c r="W65" i="66"/>
  <c r="W66" i="66"/>
  <c r="W67" i="66"/>
  <c r="W68" i="66"/>
  <c r="W69" i="66"/>
  <c r="W70" i="66"/>
  <c r="W71" i="66"/>
  <c r="W72" i="66"/>
  <c r="W73" i="66"/>
  <c r="W74" i="66"/>
  <c r="W75" i="66"/>
  <c r="W76" i="66"/>
  <c r="W41" i="66"/>
  <c r="W42" i="66"/>
  <c r="W43" i="66"/>
  <c r="W44" i="66"/>
  <c r="W45" i="66"/>
  <c r="W46" i="66"/>
  <c r="W47" i="66"/>
  <c r="W48" i="66"/>
  <c r="W49" i="66"/>
  <c r="W50" i="66"/>
  <c r="W51" i="66"/>
  <c r="W52" i="66"/>
  <c r="W53" i="66"/>
  <c r="W54" i="66"/>
  <c r="W55" i="66"/>
  <c r="W56" i="66"/>
  <c r="W57" i="66"/>
  <c r="W58" i="66"/>
  <c r="W18" i="66"/>
  <c r="W19" i="66"/>
  <c r="W20" i="66"/>
  <c r="W21" i="66"/>
  <c r="W22" i="66"/>
  <c r="W23" i="66"/>
  <c r="W24" i="66"/>
  <c r="W25" i="66"/>
  <c r="W26" i="66"/>
  <c r="W27" i="66"/>
  <c r="W28" i="66"/>
  <c r="W29" i="66"/>
  <c r="W30" i="66"/>
  <c r="W31" i="66"/>
  <c r="W32" i="66"/>
  <c r="W33" i="66"/>
  <c r="W34" i="66"/>
  <c r="W35" i="66"/>
  <c r="W36" i="66"/>
  <c r="V64" i="66"/>
  <c r="V65" i="66"/>
  <c r="V66" i="66"/>
  <c r="V67" i="66"/>
  <c r="V68" i="66"/>
  <c r="V69" i="66"/>
  <c r="V70" i="66"/>
  <c r="V71" i="66"/>
  <c r="V72" i="66"/>
  <c r="V73" i="66"/>
  <c r="V74" i="66"/>
  <c r="V75" i="66"/>
  <c r="V76" i="66"/>
  <c r="V41" i="66"/>
  <c r="V42" i="66"/>
  <c r="V43" i="66"/>
  <c r="V44" i="66"/>
  <c r="V45" i="66"/>
  <c r="V46" i="66"/>
  <c r="V47" i="66"/>
  <c r="V48" i="66"/>
  <c r="V49" i="66"/>
  <c r="V50" i="66"/>
  <c r="V51" i="66"/>
  <c r="V52" i="66"/>
  <c r="V53" i="66"/>
  <c r="V54" i="66"/>
  <c r="V55" i="66"/>
  <c r="V56" i="66"/>
  <c r="V57" i="66"/>
  <c r="V58" i="66"/>
  <c r="V18" i="66"/>
  <c r="V19" i="66"/>
  <c r="V20" i="66"/>
  <c r="V21" i="66"/>
  <c r="V22" i="66"/>
  <c r="V23" i="66"/>
  <c r="V24" i="66"/>
  <c r="V25" i="66"/>
  <c r="V26" i="66"/>
  <c r="V27" i="66"/>
  <c r="V28" i="66"/>
  <c r="V29" i="66"/>
  <c r="V30" i="66"/>
  <c r="V31" i="66"/>
  <c r="V32" i="66"/>
  <c r="V33" i="66"/>
  <c r="V34" i="66"/>
  <c r="V35" i="66"/>
  <c r="V36" i="66"/>
  <c r="U64" i="66"/>
  <c r="U65" i="66"/>
  <c r="U66" i="66"/>
  <c r="U67" i="66"/>
  <c r="U68" i="66"/>
  <c r="U69" i="66"/>
  <c r="U70" i="66"/>
  <c r="U71" i="66"/>
  <c r="U72" i="66"/>
  <c r="U73" i="66"/>
  <c r="U74" i="66"/>
  <c r="U75" i="66"/>
  <c r="U76" i="66"/>
  <c r="U18" i="66"/>
  <c r="U19" i="66"/>
  <c r="U20" i="66"/>
  <c r="U21" i="66"/>
  <c r="U22" i="66"/>
  <c r="U23" i="66"/>
  <c r="U24" i="66"/>
  <c r="U25" i="66"/>
  <c r="U26" i="66"/>
  <c r="U27" i="66"/>
  <c r="U28" i="66"/>
  <c r="U29" i="66"/>
  <c r="U30" i="66"/>
  <c r="U31" i="66"/>
  <c r="U32" i="66"/>
  <c r="U33" i="66"/>
  <c r="U34" i="66"/>
  <c r="U35" i="66"/>
  <c r="U36" i="66"/>
  <c r="U40" i="66"/>
  <c r="U41" i="66"/>
  <c r="U42" i="66"/>
  <c r="U43" i="66"/>
  <c r="U44" i="66"/>
  <c r="U45" i="66"/>
  <c r="U46" i="66"/>
  <c r="U47" i="66"/>
  <c r="U48" i="66"/>
  <c r="U49" i="66"/>
  <c r="U50" i="66"/>
  <c r="U51" i="66"/>
  <c r="U52" i="66"/>
  <c r="U53" i="66"/>
  <c r="U54" i="66"/>
  <c r="U55" i="66"/>
  <c r="U56" i="66"/>
  <c r="U57" i="66"/>
  <c r="U58" i="66"/>
  <c r="S64" i="66"/>
  <c r="S65" i="66"/>
  <c r="S66" i="66"/>
  <c r="S67" i="66"/>
  <c r="S68" i="66"/>
  <c r="S69" i="66"/>
  <c r="S70" i="66"/>
  <c r="S71" i="66"/>
  <c r="S72" i="66"/>
  <c r="S73" i="66"/>
  <c r="S74" i="66"/>
  <c r="S75" i="66"/>
  <c r="S76" i="66"/>
  <c r="S63" i="66"/>
  <c r="S41" i="66"/>
  <c r="S42" i="66"/>
  <c r="S43" i="66"/>
  <c r="S44" i="66"/>
  <c r="S45" i="66"/>
  <c r="S46" i="66"/>
  <c r="S47" i="66"/>
  <c r="S48" i="66"/>
  <c r="S49" i="66"/>
  <c r="S50" i="66"/>
  <c r="S51" i="66"/>
  <c r="S52" i="66"/>
  <c r="S53" i="66"/>
  <c r="S54" i="66"/>
  <c r="S55" i="66"/>
  <c r="S56" i="66"/>
  <c r="S57" i="66"/>
  <c r="S58" i="66"/>
  <c r="S40" i="66"/>
  <c r="S18" i="66"/>
  <c r="S19" i="66"/>
  <c r="S20" i="66"/>
  <c r="S21" i="66"/>
  <c r="S22" i="66"/>
  <c r="S23" i="66"/>
  <c r="S24" i="66"/>
  <c r="S25" i="66"/>
  <c r="S26" i="66"/>
  <c r="S27" i="66"/>
  <c r="S28" i="66"/>
  <c r="S29" i="66"/>
  <c r="S30" i="66"/>
  <c r="S31" i="66"/>
  <c r="S32" i="66"/>
  <c r="S33" i="66"/>
  <c r="S34" i="66"/>
  <c r="S35" i="66"/>
  <c r="S36" i="66"/>
  <c r="S17" i="66"/>
  <c r="R64" i="66"/>
  <c r="R65" i="66"/>
  <c r="R66" i="66"/>
  <c r="R67" i="66"/>
  <c r="R68" i="66"/>
  <c r="R69" i="66"/>
  <c r="R70" i="66"/>
  <c r="R71" i="66"/>
  <c r="R72" i="66"/>
  <c r="R73" i="66"/>
  <c r="R74" i="66"/>
  <c r="R75" i="66"/>
  <c r="R76" i="66"/>
  <c r="R41" i="66"/>
  <c r="R42" i="66"/>
  <c r="R43" i="66"/>
  <c r="R44" i="66"/>
  <c r="R45" i="66"/>
  <c r="R46" i="66"/>
  <c r="R47" i="66"/>
  <c r="R48" i="66"/>
  <c r="R49" i="66"/>
  <c r="R50" i="66"/>
  <c r="R51" i="66"/>
  <c r="R52" i="66"/>
  <c r="R53" i="66"/>
  <c r="R54" i="66"/>
  <c r="R55" i="66"/>
  <c r="R56" i="66"/>
  <c r="R57" i="66"/>
  <c r="R58" i="66"/>
  <c r="R18" i="66"/>
  <c r="R19" i="66"/>
  <c r="R20" i="66"/>
  <c r="R21" i="66"/>
  <c r="R22" i="66"/>
  <c r="R23" i="66"/>
  <c r="R24" i="66"/>
  <c r="R25" i="66"/>
  <c r="R26" i="66"/>
  <c r="R27" i="66"/>
  <c r="R28" i="66"/>
  <c r="R29" i="66"/>
  <c r="R30" i="66"/>
  <c r="R31" i="66"/>
  <c r="R32" i="66"/>
  <c r="R33" i="66"/>
  <c r="R34" i="66"/>
  <c r="R35" i="66"/>
  <c r="R36" i="66"/>
  <c r="Q18" i="66"/>
  <c r="Q19" i="66"/>
  <c r="Q20" i="66"/>
  <c r="Q21" i="66"/>
  <c r="Q22" i="66"/>
  <c r="Q23" i="66"/>
  <c r="Q24" i="66"/>
  <c r="Q25" i="66"/>
  <c r="Q26" i="66"/>
  <c r="Q27" i="66"/>
  <c r="Q28" i="66"/>
  <c r="Q29" i="66"/>
  <c r="Q30" i="66"/>
  <c r="Q31" i="66"/>
  <c r="Q32" i="66"/>
  <c r="Q33" i="66"/>
  <c r="Q34" i="66"/>
  <c r="Q35" i="66"/>
  <c r="Q36" i="66"/>
  <c r="Q40" i="66"/>
  <c r="Q41" i="66"/>
  <c r="Q42" i="66"/>
  <c r="Q43" i="66"/>
  <c r="Q44" i="66"/>
  <c r="Q45" i="66"/>
  <c r="Q46" i="66"/>
  <c r="Q47" i="66"/>
  <c r="Q48" i="66"/>
  <c r="Q49" i="66"/>
  <c r="Q50" i="66"/>
  <c r="Q51" i="66"/>
  <c r="Q52" i="66"/>
  <c r="Q53" i="66"/>
  <c r="Q54" i="66"/>
  <c r="Q55" i="66"/>
  <c r="Q56" i="66"/>
  <c r="Q57" i="66"/>
  <c r="Q58" i="66"/>
  <c r="Q63" i="66"/>
  <c r="Q64" i="66"/>
  <c r="Q65" i="66"/>
  <c r="Q66" i="66"/>
  <c r="Q67" i="66"/>
  <c r="Q68" i="66"/>
  <c r="Q69" i="66"/>
  <c r="Q70" i="66"/>
  <c r="Q71" i="66"/>
  <c r="Q72" i="66"/>
  <c r="Q73" i="66"/>
  <c r="Q74" i="66"/>
  <c r="Q75" i="66"/>
  <c r="Q76" i="66"/>
  <c r="Q17" i="66"/>
  <c r="P64" i="66"/>
  <c r="P65" i="66"/>
  <c r="P66" i="66"/>
  <c r="P67" i="66"/>
  <c r="P68" i="66"/>
  <c r="P69" i="66"/>
  <c r="P70" i="66"/>
  <c r="P71" i="66"/>
  <c r="P72" i="66"/>
  <c r="P73" i="66"/>
  <c r="P74" i="66"/>
  <c r="P75" i="66"/>
  <c r="P76" i="66"/>
  <c r="P63" i="66"/>
  <c r="P41" i="66"/>
  <c r="P42" i="66"/>
  <c r="P43" i="66"/>
  <c r="P44" i="66"/>
  <c r="P45" i="66"/>
  <c r="P46" i="66"/>
  <c r="P47" i="66"/>
  <c r="P48" i="66"/>
  <c r="P49" i="66"/>
  <c r="P50" i="66"/>
  <c r="P51" i="66"/>
  <c r="P52" i="66"/>
  <c r="P53" i="66"/>
  <c r="P54" i="66"/>
  <c r="P55" i="66"/>
  <c r="P56" i="66"/>
  <c r="P57" i="66"/>
  <c r="P58" i="66"/>
  <c r="P40" i="66"/>
  <c r="P18" i="66"/>
  <c r="P19" i="66"/>
  <c r="P20" i="66"/>
  <c r="P21" i="66"/>
  <c r="P22" i="66"/>
  <c r="P23" i="66"/>
  <c r="P24" i="66"/>
  <c r="P25" i="66"/>
  <c r="P26" i="66"/>
  <c r="P27" i="66"/>
  <c r="P28" i="66"/>
  <c r="P29" i="66"/>
  <c r="P30" i="66"/>
  <c r="P31" i="66"/>
  <c r="P32" i="66"/>
  <c r="P33" i="66"/>
  <c r="P34" i="66"/>
  <c r="P35" i="66"/>
  <c r="P36" i="66"/>
  <c r="P17" i="66"/>
  <c r="Z60" i="66" l="1"/>
  <c r="Z38" i="66"/>
  <c r="AD17" i="66"/>
  <c r="AE17" i="66" s="1"/>
  <c r="AA18" i="66"/>
  <c r="AA19" i="66"/>
  <c r="AA20" i="66"/>
  <c r="AA21" i="66"/>
  <c r="AA22" i="66"/>
  <c r="AA23" i="66"/>
  <c r="AA24" i="66"/>
  <c r="AA25" i="66"/>
  <c r="AA28" i="66"/>
  <c r="AA29" i="66"/>
  <c r="AA30" i="66"/>
  <c r="AA31" i="66"/>
  <c r="AA32" i="66"/>
  <c r="AA33" i="66"/>
  <c r="AA34" i="66"/>
  <c r="AA35" i="66"/>
  <c r="AA36" i="66"/>
  <c r="AA17" i="66"/>
  <c r="L87" i="66"/>
  <c r="F87" i="66"/>
  <c r="N78" i="66"/>
  <c r="AA76" i="66"/>
  <c r="AA75" i="66"/>
  <c r="AA74" i="66"/>
  <c r="AA73" i="66"/>
  <c r="AA72" i="66"/>
  <c r="AA71" i="66"/>
  <c r="AA70" i="66"/>
  <c r="AA69" i="66"/>
  <c r="AA66" i="66"/>
  <c r="AA65" i="66"/>
  <c r="AA64" i="66"/>
  <c r="AD63" i="66"/>
  <c r="X63" i="66"/>
  <c r="W63" i="66"/>
  <c r="V63" i="66"/>
  <c r="U63" i="66"/>
  <c r="R63" i="66"/>
  <c r="AE61" i="66"/>
  <c r="AA61" i="66"/>
  <c r="AD40" i="66"/>
  <c r="AE40" i="66" s="1"/>
  <c r="X40" i="66"/>
  <c r="W40" i="66"/>
  <c r="V40" i="66"/>
  <c r="R40" i="66"/>
  <c r="AE39" i="66"/>
  <c r="AA39" i="66"/>
  <c r="N38" i="66"/>
  <c r="X17" i="66"/>
  <c r="W17" i="66"/>
  <c r="V17" i="66"/>
  <c r="U17" i="66"/>
  <c r="R17" i="66"/>
  <c r="K5" i="11"/>
  <c r="G11" i="11"/>
  <c r="G12" i="11"/>
  <c r="AA38" i="66" l="1"/>
  <c r="AB38" i="66" s="1"/>
  <c r="AC38" i="66" s="1"/>
  <c r="Z78" i="66"/>
  <c r="AD38" i="66"/>
  <c r="AA63" i="66"/>
  <c r="AA78" i="66" s="1"/>
  <c r="AB78" i="66" s="1"/>
  <c r="AD78" i="66"/>
  <c r="AE63" i="66"/>
  <c r="AE78" i="66" s="1"/>
  <c r="AF78" i="66" s="1"/>
  <c r="AE38" i="66"/>
  <c r="AF38" i="66" s="1"/>
  <c r="AE60" i="66"/>
  <c r="AF60" i="66" s="1"/>
  <c r="AG60" i="66" s="1"/>
  <c r="L84" i="66" s="1"/>
  <c r="AD60" i="66"/>
  <c r="AA40" i="66"/>
  <c r="AA60" i="66" s="1"/>
  <c r="AB60" i="66" s="1"/>
  <c r="AC60" i="66" s="1"/>
  <c r="AG78" i="66" l="1"/>
  <c r="AG87" i="66" s="1"/>
  <c r="AC78" i="66"/>
  <c r="AB87" i="66" s="1"/>
  <c r="AG38" i="66"/>
  <c r="AB86" i="66"/>
  <c r="J15" i="11"/>
  <c r="J84" i="66"/>
  <c r="AG86" i="66"/>
  <c r="AG88" i="66"/>
  <c r="J17" i="11"/>
  <c r="AB85" i="66"/>
  <c r="AB88" i="66"/>
  <c r="J85" i="66" l="1"/>
  <c r="L85" i="66"/>
  <c r="J16" i="11" s="1"/>
  <c r="L83" i="66"/>
  <c r="J14" i="11" s="1"/>
  <c r="J83" i="66"/>
  <c r="AG85" i="66"/>
  <c r="B84" i="39"/>
  <c r="B84" i="40"/>
  <c r="C5" i="39"/>
  <c r="C5" i="40"/>
  <c r="AF15" i="39"/>
  <c r="AF29" i="39" s="1"/>
  <c r="AF15" i="40"/>
  <c r="B80" i="40"/>
  <c r="B80" i="39"/>
  <c r="L5" i="39"/>
  <c r="B85" i="39" s="1"/>
  <c r="L5" i="40"/>
  <c r="B85" i="40" s="1"/>
  <c r="P78" i="40"/>
  <c r="AF77" i="40"/>
  <c r="AG77" i="40" s="1"/>
  <c r="AB77" i="40"/>
  <c r="AC77" i="40" s="1"/>
  <c r="Z77" i="40"/>
  <c r="Y77" i="40"/>
  <c r="X77" i="40"/>
  <c r="W77" i="40"/>
  <c r="U77" i="40"/>
  <c r="T77" i="40"/>
  <c r="S77" i="40"/>
  <c r="R77" i="40"/>
  <c r="AF76" i="40"/>
  <c r="AG76" i="40" s="1"/>
  <c r="AB76" i="40"/>
  <c r="AC76" i="40" s="1"/>
  <c r="Z76" i="40"/>
  <c r="Y76" i="40"/>
  <c r="X76" i="40"/>
  <c r="W76" i="40"/>
  <c r="U76" i="40"/>
  <c r="T76" i="40"/>
  <c r="S76" i="40"/>
  <c r="R76" i="40"/>
  <c r="AF75" i="40"/>
  <c r="AG75" i="40" s="1"/>
  <c r="AB75" i="40"/>
  <c r="AC75" i="40" s="1"/>
  <c r="Z75" i="40"/>
  <c r="Y75" i="40"/>
  <c r="X75" i="40"/>
  <c r="W75" i="40"/>
  <c r="U75" i="40"/>
  <c r="T75" i="40"/>
  <c r="S75" i="40"/>
  <c r="R75" i="40"/>
  <c r="AF74" i="40"/>
  <c r="AG74" i="40" s="1"/>
  <c r="AB74" i="40"/>
  <c r="AC74" i="40" s="1"/>
  <c r="Z74" i="40"/>
  <c r="Y74" i="40"/>
  <c r="X74" i="40"/>
  <c r="W74" i="40"/>
  <c r="U74" i="40"/>
  <c r="T74" i="40"/>
  <c r="S74" i="40"/>
  <c r="R74" i="40"/>
  <c r="AF73" i="40"/>
  <c r="AG73" i="40" s="1"/>
  <c r="AB73" i="40"/>
  <c r="AC73" i="40" s="1"/>
  <c r="Z73" i="40"/>
  <c r="Y73" i="40"/>
  <c r="X73" i="40"/>
  <c r="W73" i="40"/>
  <c r="U73" i="40"/>
  <c r="T73" i="40"/>
  <c r="S73" i="40"/>
  <c r="R73" i="40"/>
  <c r="AF72" i="40"/>
  <c r="AG72" i="40" s="1"/>
  <c r="AB72" i="40"/>
  <c r="AC72" i="40" s="1"/>
  <c r="Z72" i="40"/>
  <c r="Y72" i="40"/>
  <c r="X72" i="40"/>
  <c r="W72" i="40"/>
  <c r="U72" i="40"/>
  <c r="T72" i="40"/>
  <c r="S72" i="40"/>
  <c r="R72" i="40"/>
  <c r="AF71" i="40"/>
  <c r="AG71" i="40" s="1"/>
  <c r="AB71" i="40"/>
  <c r="AC71" i="40" s="1"/>
  <c r="Z71" i="40"/>
  <c r="Y71" i="40"/>
  <c r="X71" i="40"/>
  <c r="W71" i="40"/>
  <c r="U71" i="40"/>
  <c r="T71" i="40"/>
  <c r="S71" i="40"/>
  <c r="R71" i="40"/>
  <c r="AF70" i="40"/>
  <c r="AB70" i="40"/>
  <c r="Z70" i="40"/>
  <c r="Y70" i="40"/>
  <c r="X70" i="40"/>
  <c r="W70" i="40"/>
  <c r="U70" i="40"/>
  <c r="T70" i="40"/>
  <c r="S70" i="40"/>
  <c r="R70" i="40"/>
  <c r="P67" i="40"/>
  <c r="AF66" i="40"/>
  <c r="AG66" i="40" s="1"/>
  <c r="AB66" i="40"/>
  <c r="AC66" i="40" s="1"/>
  <c r="Z66" i="40"/>
  <c r="Y66" i="40"/>
  <c r="X66" i="40"/>
  <c r="W66" i="40"/>
  <c r="U66" i="40"/>
  <c r="T66" i="40"/>
  <c r="S66" i="40"/>
  <c r="R66" i="40"/>
  <c r="AF65" i="40"/>
  <c r="AG65" i="40" s="1"/>
  <c r="AB65" i="40"/>
  <c r="AC65" i="40" s="1"/>
  <c r="Z65" i="40"/>
  <c r="Y65" i="40"/>
  <c r="X65" i="40"/>
  <c r="W65" i="40"/>
  <c r="U65" i="40"/>
  <c r="T65" i="40"/>
  <c r="S65" i="40"/>
  <c r="R65" i="40"/>
  <c r="AF64" i="40"/>
  <c r="AG64" i="40" s="1"/>
  <c r="AB64" i="40"/>
  <c r="AC64" i="40" s="1"/>
  <c r="Z64" i="40"/>
  <c r="Y64" i="40"/>
  <c r="X64" i="40"/>
  <c r="W64" i="40"/>
  <c r="U64" i="40"/>
  <c r="T64" i="40"/>
  <c r="S64" i="40"/>
  <c r="R64" i="40"/>
  <c r="AF63" i="40"/>
  <c r="AG63" i="40" s="1"/>
  <c r="AB63" i="40"/>
  <c r="AC63" i="40" s="1"/>
  <c r="Z63" i="40"/>
  <c r="Y63" i="40"/>
  <c r="X63" i="40"/>
  <c r="W63" i="40"/>
  <c r="U63" i="40"/>
  <c r="T63" i="40"/>
  <c r="S63" i="40"/>
  <c r="R63" i="40"/>
  <c r="AF62" i="40"/>
  <c r="AG62" i="40" s="1"/>
  <c r="AB62" i="40"/>
  <c r="AC62" i="40" s="1"/>
  <c r="Z62" i="40"/>
  <c r="Y62" i="40"/>
  <c r="X62" i="40"/>
  <c r="W62" i="40"/>
  <c r="U62" i="40"/>
  <c r="T62" i="40"/>
  <c r="S62" i="40"/>
  <c r="R62" i="40"/>
  <c r="AF61" i="40"/>
  <c r="AG61" i="40" s="1"/>
  <c r="AB61" i="40"/>
  <c r="AC61" i="40" s="1"/>
  <c r="Z61" i="40"/>
  <c r="Y61" i="40"/>
  <c r="X61" i="40"/>
  <c r="W61" i="40"/>
  <c r="U61" i="40"/>
  <c r="T61" i="40"/>
  <c r="S61" i="40"/>
  <c r="R61" i="40"/>
  <c r="AF60" i="40"/>
  <c r="AG60" i="40" s="1"/>
  <c r="AB60" i="40"/>
  <c r="AC60" i="40" s="1"/>
  <c r="Z60" i="40"/>
  <c r="Y60" i="40"/>
  <c r="X60" i="40"/>
  <c r="W60" i="40"/>
  <c r="U60" i="40"/>
  <c r="T60" i="40"/>
  <c r="S60" i="40"/>
  <c r="R60" i="40"/>
  <c r="AF59" i="40"/>
  <c r="AG59" i="40" s="1"/>
  <c r="AB59" i="40"/>
  <c r="AC59" i="40" s="1"/>
  <c r="Z59" i="40"/>
  <c r="Y59" i="40"/>
  <c r="X59" i="40"/>
  <c r="W59" i="40"/>
  <c r="U59" i="40"/>
  <c r="T59" i="40"/>
  <c r="S59" i="40"/>
  <c r="R59" i="40"/>
  <c r="AF58" i="40"/>
  <c r="AG58" i="40" s="1"/>
  <c r="AB58" i="40"/>
  <c r="AC58" i="40" s="1"/>
  <c r="Z58" i="40"/>
  <c r="Y58" i="40"/>
  <c r="X58" i="40"/>
  <c r="W58" i="40"/>
  <c r="U58" i="40"/>
  <c r="T58" i="40"/>
  <c r="S58" i="40"/>
  <c r="R58" i="40"/>
  <c r="AF57" i="40"/>
  <c r="AG57" i="40" s="1"/>
  <c r="AB57" i="40"/>
  <c r="AC57" i="40" s="1"/>
  <c r="Z57" i="40"/>
  <c r="Y57" i="40"/>
  <c r="X57" i="40"/>
  <c r="W57" i="40"/>
  <c r="U57" i="40"/>
  <c r="T57" i="40"/>
  <c r="S57" i="40"/>
  <c r="R57" i="40"/>
  <c r="AF56" i="40"/>
  <c r="AG56" i="40" s="1"/>
  <c r="AB56" i="40"/>
  <c r="AC56" i="40" s="1"/>
  <c r="Z56" i="40"/>
  <c r="Y56" i="40"/>
  <c r="X56" i="40"/>
  <c r="W56" i="40"/>
  <c r="U56" i="40"/>
  <c r="T56" i="40"/>
  <c r="S56" i="40"/>
  <c r="R56" i="40"/>
  <c r="AF55" i="40"/>
  <c r="AG55" i="40" s="1"/>
  <c r="AB55" i="40"/>
  <c r="AC55" i="40" s="1"/>
  <c r="Z55" i="40"/>
  <c r="Y55" i="40"/>
  <c r="X55" i="40"/>
  <c r="W55" i="40"/>
  <c r="U55" i="40"/>
  <c r="T55" i="40"/>
  <c r="S55" i="40"/>
  <c r="R55" i="40"/>
  <c r="AF54" i="40"/>
  <c r="AG54" i="40" s="1"/>
  <c r="AB54" i="40"/>
  <c r="AC54" i="40" s="1"/>
  <c r="Z54" i="40"/>
  <c r="Y54" i="40"/>
  <c r="X54" i="40"/>
  <c r="W54" i="40"/>
  <c r="U54" i="40"/>
  <c r="T54" i="40"/>
  <c r="S54" i="40"/>
  <c r="R54" i="40"/>
  <c r="AF53" i="40"/>
  <c r="AG53" i="40" s="1"/>
  <c r="AB53" i="40"/>
  <c r="AC53" i="40" s="1"/>
  <c r="Z53" i="40"/>
  <c r="Y53" i="40"/>
  <c r="X53" i="40"/>
  <c r="W53" i="40"/>
  <c r="U53" i="40"/>
  <c r="T53" i="40"/>
  <c r="S53" i="40"/>
  <c r="R53" i="40"/>
  <c r="AF52" i="40"/>
  <c r="AB52" i="40"/>
  <c r="AB67" i="40" s="1"/>
  <c r="Z52" i="40"/>
  <c r="Y52" i="40"/>
  <c r="X52" i="40"/>
  <c r="W52" i="40"/>
  <c r="U52" i="40"/>
  <c r="T52" i="40"/>
  <c r="S52" i="40"/>
  <c r="R52" i="40"/>
  <c r="P48" i="40"/>
  <c r="AF47" i="40"/>
  <c r="AG47" i="40" s="1"/>
  <c r="AB47" i="40"/>
  <c r="AC47" i="40" s="1"/>
  <c r="Z47" i="40"/>
  <c r="Y47" i="40"/>
  <c r="X47" i="40"/>
  <c r="W47" i="40"/>
  <c r="U47" i="40"/>
  <c r="T47" i="40"/>
  <c r="S47" i="40"/>
  <c r="R47" i="40"/>
  <c r="AF46" i="40"/>
  <c r="AG46" i="40" s="1"/>
  <c r="AB46" i="40"/>
  <c r="AC46" i="40" s="1"/>
  <c r="Z46" i="40"/>
  <c r="Y46" i="40"/>
  <c r="X46" i="40"/>
  <c r="W46" i="40"/>
  <c r="U46" i="40"/>
  <c r="T46" i="40"/>
  <c r="S46" i="40"/>
  <c r="R46" i="40"/>
  <c r="AF45" i="40"/>
  <c r="AG45" i="40" s="1"/>
  <c r="AB45" i="40"/>
  <c r="AC45" i="40" s="1"/>
  <c r="Z45" i="40"/>
  <c r="Y45" i="40"/>
  <c r="X45" i="40"/>
  <c r="W45" i="40"/>
  <c r="U45" i="40"/>
  <c r="T45" i="40"/>
  <c r="S45" i="40"/>
  <c r="R45" i="40"/>
  <c r="AF44" i="40"/>
  <c r="AG44" i="40" s="1"/>
  <c r="AB44" i="40"/>
  <c r="AC44" i="40" s="1"/>
  <c r="Z44" i="40"/>
  <c r="Y44" i="40"/>
  <c r="X44" i="40"/>
  <c r="W44" i="40"/>
  <c r="U44" i="40"/>
  <c r="T44" i="40"/>
  <c r="S44" i="40"/>
  <c r="R44" i="40"/>
  <c r="AF43" i="40"/>
  <c r="AG43" i="40" s="1"/>
  <c r="AB43" i="40"/>
  <c r="AC43" i="40" s="1"/>
  <c r="Z43" i="40"/>
  <c r="Y43" i="40"/>
  <c r="X43" i="40"/>
  <c r="W43" i="40"/>
  <c r="U43" i="40"/>
  <c r="T43" i="40"/>
  <c r="S43" i="40"/>
  <c r="R43" i="40"/>
  <c r="AF42" i="40"/>
  <c r="AG42" i="40" s="1"/>
  <c r="AB42" i="40"/>
  <c r="AC42" i="40" s="1"/>
  <c r="Z42" i="40"/>
  <c r="Y42" i="40"/>
  <c r="X42" i="40"/>
  <c r="W42" i="40"/>
  <c r="U42" i="40"/>
  <c r="T42" i="40"/>
  <c r="S42" i="40"/>
  <c r="R42" i="40"/>
  <c r="AF41" i="40"/>
  <c r="AG41" i="40" s="1"/>
  <c r="AB41" i="40"/>
  <c r="AC41" i="40" s="1"/>
  <c r="Z41" i="40"/>
  <c r="Y41" i="40"/>
  <c r="X41" i="40"/>
  <c r="W41" i="40"/>
  <c r="U41" i="40"/>
  <c r="T41" i="40"/>
  <c r="S41" i="40"/>
  <c r="R41" i="40"/>
  <c r="AF40" i="40"/>
  <c r="AG40" i="40" s="1"/>
  <c r="AB40" i="40"/>
  <c r="AC40" i="40" s="1"/>
  <c r="Z40" i="40"/>
  <c r="Y40" i="40"/>
  <c r="X40" i="40"/>
  <c r="W40" i="40"/>
  <c r="U40" i="40"/>
  <c r="T40" i="40"/>
  <c r="S40" i="40"/>
  <c r="R40" i="40"/>
  <c r="AF39" i="40"/>
  <c r="AG39" i="40" s="1"/>
  <c r="AB39" i="40"/>
  <c r="AC39" i="40" s="1"/>
  <c r="Z39" i="40"/>
  <c r="Y39" i="40"/>
  <c r="X39" i="40"/>
  <c r="W39" i="40"/>
  <c r="U39" i="40"/>
  <c r="T39" i="40"/>
  <c r="S39" i="40"/>
  <c r="R39" i="40"/>
  <c r="AF38" i="40"/>
  <c r="AG38" i="40" s="1"/>
  <c r="AB38" i="40"/>
  <c r="AC38" i="40" s="1"/>
  <c r="Z38" i="40"/>
  <c r="Y38" i="40"/>
  <c r="X38" i="40"/>
  <c r="W38" i="40"/>
  <c r="U38" i="40"/>
  <c r="T38" i="40"/>
  <c r="S38" i="40"/>
  <c r="R38" i="40"/>
  <c r="AF37" i="40"/>
  <c r="AG37" i="40" s="1"/>
  <c r="AB37" i="40"/>
  <c r="AC37" i="40" s="1"/>
  <c r="Z37" i="40"/>
  <c r="Y37" i="40"/>
  <c r="X37" i="40"/>
  <c r="W37" i="40"/>
  <c r="U37" i="40"/>
  <c r="T37" i="40"/>
  <c r="S37" i="40"/>
  <c r="R37" i="40"/>
  <c r="AF36" i="40"/>
  <c r="AG36" i="40" s="1"/>
  <c r="AB36" i="40"/>
  <c r="AC36" i="40" s="1"/>
  <c r="Z36" i="40"/>
  <c r="Y36" i="40"/>
  <c r="X36" i="40"/>
  <c r="W36" i="40"/>
  <c r="U36" i="40"/>
  <c r="T36" i="40"/>
  <c r="S36" i="40"/>
  <c r="R36" i="40"/>
  <c r="AF35" i="40"/>
  <c r="AG35" i="40" s="1"/>
  <c r="AB35" i="40"/>
  <c r="AC35" i="40" s="1"/>
  <c r="Z35" i="40"/>
  <c r="Y35" i="40"/>
  <c r="X35" i="40"/>
  <c r="W35" i="40"/>
  <c r="U35" i="40"/>
  <c r="T35" i="40"/>
  <c r="S35" i="40"/>
  <c r="R35" i="40"/>
  <c r="AF34" i="40"/>
  <c r="AG34" i="40" s="1"/>
  <c r="AB34" i="40"/>
  <c r="AC34" i="40" s="1"/>
  <c r="Z34" i="40"/>
  <c r="Y34" i="40"/>
  <c r="X34" i="40"/>
  <c r="W34" i="40"/>
  <c r="U34" i="40"/>
  <c r="T34" i="40"/>
  <c r="S34" i="40"/>
  <c r="R34" i="40"/>
  <c r="AF33" i="40"/>
  <c r="AG33" i="40" s="1"/>
  <c r="AB33" i="40"/>
  <c r="AC33" i="40" s="1"/>
  <c r="Z33" i="40"/>
  <c r="Y33" i="40"/>
  <c r="X33" i="40"/>
  <c r="W33" i="40"/>
  <c r="U33" i="40"/>
  <c r="T33" i="40"/>
  <c r="S33" i="40"/>
  <c r="R33" i="40"/>
  <c r="AF32" i="40"/>
  <c r="AF48" i="40" s="1"/>
  <c r="AB32" i="40"/>
  <c r="Z32" i="40"/>
  <c r="Y32" i="40"/>
  <c r="X32" i="40"/>
  <c r="W32" i="40"/>
  <c r="U32" i="40"/>
  <c r="T32" i="40"/>
  <c r="S32" i="40"/>
  <c r="R32" i="40"/>
  <c r="P29" i="40"/>
  <c r="AF28" i="40"/>
  <c r="AF29" i="40" s="1"/>
  <c r="AB28" i="40"/>
  <c r="AC28" i="40" s="1"/>
  <c r="Z28" i="40"/>
  <c r="Y28" i="40"/>
  <c r="X28" i="40"/>
  <c r="W28" i="40"/>
  <c r="U28" i="40"/>
  <c r="T28" i="40"/>
  <c r="S28" i="40"/>
  <c r="R28" i="40"/>
  <c r="AF27" i="40"/>
  <c r="AG27" i="40" s="1"/>
  <c r="AB27" i="40"/>
  <c r="AC27" i="40" s="1"/>
  <c r="Z27" i="40"/>
  <c r="Y27" i="40"/>
  <c r="X27" i="40"/>
  <c r="W27" i="40"/>
  <c r="U27" i="40"/>
  <c r="T27" i="40"/>
  <c r="S27" i="40"/>
  <c r="R27" i="40"/>
  <c r="AF26" i="40"/>
  <c r="AG26" i="40" s="1"/>
  <c r="AB26" i="40"/>
  <c r="AC26" i="40" s="1"/>
  <c r="Z26" i="40"/>
  <c r="Y26" i="40"/>
  <c r="X26" i="40"/>
  <c r="W26" i="40"/>
  <c r="U26" i="40"/>
  <c r="T26" i="40"/>
  <c r="S26" i="40"/>
  <c r="R26" i="40"/>
  <c r="AF25" i="40"/>
  <c r="AG25" i="40" s="1"/>
  <c r="AB25" i="40"/>
  <c r="AC25" i="40" s="1"/>
  <c r="Z25" i="40"/>
  <c r="Y25" i="40"/>
  <c r="X25" i="40"/>
  <c r="W25" i="40"/>
  <c r="U25" i="40"/>
  <c r="T25" i="40"/>
  <c r="S25" i="40"/>
  <c r="R25" i="40"/>
  <c r="AF24" i="40"/>
  <c r="AG24" i="40" s="1"/>
  <c r="AB24" i="40"/>
  <c r="AC24" i="40" s="1"/>
  <c r="Z24" i="40"/>
  <c r="Y24" i="40"/>
  <c r="X24" i="40"/>
  <c r="W24" i="40"/>
  <c r="U24" i="40"/>
  <c r="T24" i="40"/>
  <c r="S24" i="40"/>
  <c r="R24" i="40"/>
  <c r="AF23" i="40"/>
  <c r="AG23" i="40" s="1"/>
  <c r="AB23" i="40"/>
  <c r="AC23" i="40" s="1"/>
  <c r="Z23" i="40"/>
  <c r="Y23" i="40"/>
  <c r="X23" i="40"/>
  <c r="W23" i="40"/>
  <c r="U23" i="40"/>
  <c r="T23" i="40"/>
  <c r="S23" i="40"/>
  <c r="R23" i="40"/>
  <c r="AF22" i="40"/>
  <c r="AG22" i="40" s="1"/>
  <c r="AB22" i="40"/>
  <c r="AC22" i="40" s="1"/>
  <c r="Z22" i="40"/>
  <c r="Y22" i="40"/>
  <c r="X22" i="40"/>
  <c r="W22" i="40"/>
  <c r="U22" i="40"/>
  <c r="T22" i="40"/>
  <c r="S22" i="40"/>
  <c r="R22" i="40"/>
  <c r="AF21" i="40"/>
  <c r="AG21" i="40" s="1"/>
  <c r="AB21" i="40"/>
  <c r="AC21" i="40" s="1"/>
  <c r="Z21" i="40"/>
  <c r="Y21" i="40"/>
  <c r="X21" i="40"/>
  <c r="W21" i="40"/>
  <c r="U21" i="40"/>
  <c r="T21" i="40"/>
  <c r="S21" i="40"/>
  <c r="R21" i="40"/>
  <c r="AF20" i="40"/>
  <c r="AG20" i="40" s="1"/>
  <c r="AB20" i="40"/>
  <c r="AC20" i="40" s="1"/>
  <c r="Z20" i="40"/>
  <c r="Y20" i="40"/>
  <c r="X20" i="40"/>
  <c r="W20" i="40"/>
  <c r="U20" i="40"/>
  <c r="T20" i="40"/>
  <c r="S20" i="40"/>
  <c r="R20" i="40"/>
  <c r="AF19" i="40"/>
  <c r="AG19" i="40" s="1"/>
  <c r="AB19" i="40"/>
  <c r="AC19" i="40" s="1"/>
  <c r="Z19" i="40"/>
  <c r="Y19" i="40"/>
  <c r="X19" i="40"/>
  <c r="W19" i="40"/>
  <c r="U19" i="40"/>
  <c r="T19" i="40"/>
  <c r="S19" i="40"/>
  <c r="R19" i="40"/>
  <c r="AF18" i="40"/>
  <c r="AG18" i="40" s="1"/>
  <c r="AB18" i="40"/>
  <c r="AC18" i="40" s="1"/>
  <c r="Z18" i="40"/>
  <c r="Y18" i="40"/>
  <c r="X18" i="40"/>
  <c r="W18" i="40"/>
  <c r="U18" i="40"/>
  <c r="T18" i="40"/>
  <c r="S18" i="40"/>
  <c r="R18" i="40"/>
  <c r="AF17" i="40"/>
  <c r="AG17" i="40" s="1"/>
  <c r="AB17" i="40"/>
  <c r="AC17" i="40" s="1"/>
  <c r="Z17" i="40"/>
  <c r="Y17" i="40"/>
  <c r="X17" i="40"/>
  <c r="W17" i="40"/>
  <c r="U17" i="40"/>
  <c r="T17" i="40"/>
  <c r="S17" i="40"/>
  <c r="R17" i="40"/>
  <c r="AF16" i="40"/>
  <c r="AG16" i="40" s="1"/>
  <c r="AB16" i="40"/>
  <c r="AC16" i="40" s="1"/>
  <c r="Z16" i="40"/>
  <c r="Y16" i="40"/>
  <c r="X16" i="40"/>
  <c r="W16" i="40"/>
  <c r="U16" i="40"/>
  <c r="T16" i="40"/>
  <c r="S16" i="40"/>
  <c r="R16" i="40"/>
  <c r="AB15" i="40"/>
  <c r="Z15" i="40"/>
  <c r="Y15" i="40"/>
  <c r="X15" i="40"/>
  <c r="W15" i="40"/>
  <c r="U15" i="40"/>
  <c r="T15" i="40"/>
  <c r="S15" i="40"/>
  <c r="R15" i="40"/>
  <c r="E7" i="40"/>
  <c r="B82" i="40" s="1"/>
  <c r="E5" i="40"/>
  <c r="B83" i="40" s="1"/>
  <c r="C3" i="40"/>
  <c r="B81" i="40" s="1"/>
  <c r="P78" i="39"/>
  <c r="AF77" i="39"/>
  <c r="AG77" i="39" s="1"/>
  <c r="AB77" i="39"/>
  <c r="AC77" i="39" s="1"/>
  <c r="Z77" i="39"/>
  <c r="Y77" i="39"/>
  <c r="X77" i="39"/>
  <c r="W77" i="39"/>
  <c r="U77" i="39"/>
  <c r="T77" i="39"/>
  <c r="S77" i="39"/>
  <c r="R77" i="39"/>
  <c r="AF76" i="39"/>
  <c r="AG76" i="39" s="1"/>
  <c r="AB76" i="39"/>
  <c r="AC76" i="39" s="1"/>
  <c r="Z76" i="39"/>
  <c r="Y76" i="39"/>
  <c r="X76" i="39"/>
  <c r="W76" i="39"/>
  <c r="U76" i="39"/>
  <c r="T76" i="39"/>
  <c r="S76" i="39"/>
  <c r="R76" i="39"/>
  <c r="AF75" i="39"/>
  <c r="AG75" i="39" s="1"/>
  <c r="AB75" i="39"/>
  <c r="AC75" i="39" s="1"/>
  <c r="Z75" i="39"/>
  <c r="Y75" i="39"/>
  <c r="X75" i="39"/>
  <c r="W75" i="39"/>
  <c r="U75" i="39"/>
  <c r="T75" i="39"/>
  <c r="S75" i="39"/>
  <c r="R75" i="39"/>
  <c r="AF74" i="39"/>
  <c r="AG74" i="39" s="1"/>
  <c r="AB74" i="39"/>
  <c r="AC74" i="39" s="1"/>
  <c r="Z74" i="39"/>
  <c r="Y74" i="39"/>
  <c r="X74" i="39"/>
  <c r="W74" i="39"/>
  <c r="U74" i="39"/>
  <c r="T74" i="39"/>
  <c r="S74" i="39"/>
  <c r="R74" i="39"/>
  <c r="AF73" i="39"/>
  <c r="AG73" i="39" s="1"/>
  <c r="AB73" i="39"/>
  <c r="AC73" i="39" s="1"/>
  <c r="Z73" i="39"/>
  <c r="Y73" i="39"/>
  <c r="X73" i="39"/>
  <c r="W73" i="39"/>
  <c r="U73" i="39"/>
  <c r="T73" i="39"/>
  <c r="S73" i="39"/>
  <c r="R73" i="39"/>
  <c r="AF72" i="39"/>
  <c r="AG72" i="39" s="1"/>
  <c r="AB72" i="39"/>
  <c r="AC72" i="39" s="1"/>
  <c r="Z72" i="39"/>
  <c r="Y72" i="39"/>
  <c r="X72" i="39"/>
  <c r="W72" i="39"/>
  <c r="U72" i="39"/>
  <c r="T72" i="39"/>
  <c r="S72" i="39"/>
  <c r="R72" i="39"/>
  <c r="AF71" i="39"/>
  <c r="AG71" i="39" s="1"/>
  <c r="AB71" i="39"/>
  <c r="AC71" i="39" s="1"/>
  <c r="Z71" i="39"/>
  <c r="Y71" i="39"/>
  <c r="X71" i="39"/>
  <c r="W71" i="39"/>
  <c r="U71" i="39"/>
  <c r="T71" i="39"/>
  <c r="S71" i="39"/>
  <c r="R71" i="39"/>
  <c r="AF70" i="39"/>
  <c r="AB70" i="39"/>
  <c r="Z70" i="39"/>
  <c r="Y70" i="39"/>
  <c r="X70" i="39"/>
  <c r="W70" i="39"/>
  <c r="U70" i="39"/>
  <c r="T70" i="39"/>
  <c r="S70" i="39"/>
  <c r="R70" i="39"/>
  <c r="P67" i="39"/>
  <c r="AF66" i="39"/>
  <c r="AG66" i="39" s="1"/>
  <c r="AB66" i="39"/>
  <c r="AC66" i="39" s="1"/>
  <c r="Z66" i="39"/>
  <c r="Y66" i="39"/>
  <c r="X66" i="39"/>
  <c r="W66" i="39"/>
  <c r="U66" i="39"/>
  <c r="T66" i="39"/>
  <c r="S66" i="39"/>
  <c r="R66" i="39"/>
  <c r="AF65" i="39"/>
  <c r="AG65" i="39" s="1"/>
  <c r="AB65" i="39"/>
  <c r="AC65" i="39" s="1"/>
  <c r="Z65" i="39"/>
  <c r="Y65" i="39"/>
  <c r="X65" i="39"/>
  <c r="W65" i="39"/>
  <c r="U65" i="39"/>
  <c r="T65" i="39"/>
  <c r="S65" i="39"/>
  <c r="R65" i="39"/>
  <c r="AF64" i="39"/>
  <c r="AG64" i="39" s="1"/>
  <c r="AB64" i="39"/>
  <c r="AC64" i="39" s="1"/>
  <c r="Z64" i="39"/>
  <c r="Y64" i="39"/>
  <c r="X64" i="39"/>
  <c r="W64" i="39"/>
  <c r="U64" i="39"/>
  <c r="T64" i="39"/>
  <c r="S64" i="39"/>
  <c r="R64" i="39"/>
  <c r="AF63" i="39"/>
  <c r="AG63" i="39" s="1"/>
  <c r="AB63" i="39"/>
  <c r="AC63" i="39" s="1"/>
  <c r="Z63" i="39"/>
  <c r="Y63" i="39"/>
  <c r="X63" i="39"/>
  <c r="W63" i="39"/>
  <c r="U63" i="39"/>
  <c r="T63" i="39"/>
  <c r="S63" i="39"/>
  <c r="R63" i="39"/>
  <c r="AF62" i="39"/>
  <c r="AG62" i="39" s="1"/>
  <c r="AB62" i="39"/>
  <c r="AC62" i="39" s="1"/>
  <c r="Z62" i="39"/>
  <c r="Y62" i="39"/>
  <c r="X62" i="39"/>
  <c r="W62" i="39"/>
  <c r="U62" i="39"/>
  <c r="T62" i="39"/>
  <c r="S62" i="39"/>
  <c r="R62" i="39"/>
  <c r="AF61" i="39"/>
  <c r="AG61" i="39" s="1"/>
  <c r="AB61" i="39"/>
  <c r="AC61" i="39" s="1"/>
  <c r="Z61" i="39"/>
  <c r="Y61" i="39"/>
  <c r="X61" i="39"/>
  <c r="W61" i="39"/>
  <c r="U61" i="39"/>
  <c r="T61" i="39"/>
  <c r="S61" i="39"/>
  <c r="R61" i="39"/>
  <c r="AF60" i="39"/>
  <c r="AG60" i="39" s="1"/>
  <c r="AB60" i="39"/>
  <c r="AC60" i="39" s="1"/>
  <c r="Z60" i="39"/>
  <c r="Y60" i="39"/>
  <c r="X60" i="39"/>
  <c r="W60" i="39"/>
  <c r="U60" i="39"/>
  <c r="T60" i="39"/>
  <c r="S60" i="39"/>
  <c r="R60" i="39"/>
  <c r="AF59" i="39"/>
  <c r="AG59" i="39" s="1"/>
  <c r="AB59" i="39"/>
  <c r="AC59" i="39" s="1"/>
  <c r="Z59" i="39"/>
  <c r="Y59" i="39"/>
  <c r="X59" i="39"/>
  <c r="W59" i="39"/>
  <c r="U59" i="39"/>
  <c r="T59" i="39"/>
  <c r="S59" i="39"/>
  <c r="R59" i="39"/>
  <c r="AF58" i="39"/>
  <c r="AG58" i="39" s="1"/>
  <c r="AB58" i="39"/>
  <c r="AC58" i="39" s="1"/>
  <c r="Z58" i="39"/>
  <c r="Y58" i="39"/>
  <c r="X58" i="39"/>
  <c r="W58" i="39"/>
  <c r="U58" i="39"/>
  <c r="T58" i="39"/>
  <c r="S58" i="39"/>
  <c r="R58" i="39"/>
  <c r="AF57" i="39"/>
  <c r="AG57" i="39" s="1"/>
  <c r="AB57" i="39"/>
  <c r="AC57" i="39" s="1"/>
  <c r="Z57" i="39"/>
  <c r="Y57" i="39"/>
  <c r="X57" i="39"/>
  <c r="W57" i="39"/>
  <c r="U57" i="39"/>
  <c r="T57" i="39"/>
  <c r="S57" i="39"/>
  <c r="R57" i="39"/>
  <c r="AF56" i="39"/>
  <c r="AG56" i="39" s="1"/>
  <c r="AB56" i="39"/>
  <c r="AC56" i="39" s="1"/>
  <c r="Z56" i="39"/>
  <c r="Y56" i="39"/>
  <c r="X56" i="39"/>
  <c r="W56" i="39"/>
  <c r="U56" i="39"/>
  <c r="T56" i="39"/>
  <c r="S56" i="39"/>
  <c r="R56" i="39"/>
  <c r="AF55" i="39"/>
  <c r="AG55" i="39" s="1"/>
  <c r="AB55" i="39"/>
  <c r="AC55" i="39" s="1"/>
  <c r="Z55" i="39"/>
  <c r="Y55" i="39"/>
  <c r="X55" i="39"/>
  <c r="W55" i="39"/>
  <c r="U55" i="39"/>
  <c r="T55" i="39"/>
  <c r="S55" i="39"/>
  <c r="R55" i="39"/>
  <c r="AF54" i="39"/>
  <c r="AG54" i="39" s="1"/>
  <c r="AB54" i="39"/>
  <c r="AC54" i="39" s="1"/>
  <c r="Z54" i="39"/>
  <c r="Y54" i="39"/>
  <c r="X54" i="39"/>
  <c r="W54" i="39"/>
  <c r="U54" i="39"/>
  <c r="T54" i="39"/>
  <c r="S54" i="39"/>
  <c r="R54" i="39"/>
  <c r="AF53" i="39"/>
  <c r="AG53" i="39" s="1"/>
  <c r="AB53" i="39"/>
  <c r="AC53" i="39" s="1"/>
  <c r="Z53" i="39"/>
  <c r="Y53" i="39"/>
  <c r="X53" i="39"/>
  <c r="W53" i="39"/>
  <c r="U53" i="39"/>
  <c r="T53" i="39"/>
  <c r="S53" i="39"/>
  <c r="R53" i="39"/>
  <c r="AF52" i="39"/>
  <c r="AF67" i="39" s="1"/>
  <c r="AB52" i="39"/>
  <c r="AC52" i="39" s="1"/>
  <c r="Z52" i="39"/>
  <c r="Y52" i="39"/>
  <c r="X52" i="39"/>
  <c r="W52" i="39"/>
  <c r="U52" i="39"/>
  <c r="T52" i="39"/>
  <c r="S52" i="39"/>
  <c r="R52" i="39"/>
  <c r="P48" i="39"/>
  <c r="AF47" i="39"/>
  <c r="AG47" i="39" s="1"/>
  <c r="AB47" i="39"/>
  <c r="AC47" i="39" s="1"/>
  <c r="Z47" i="39"/>
  <c r="Y47" i="39"/>
  <c r="X47" i="39"/>
  <c r="W47" i="39"/>
  <c r="U47" i="39"/>
  <c r="T47" i="39"/>
  <c r="S47" i="39"/>
  <c r="R47" i="39"/>
  <c r="AF46" i="39"/>
  <c r="AG46" i="39" s="1"/>
  <c r="AB46" i="39"/>
  <c r="AC46" i="39" s="1"/>
  <c r="Z46" i="39"/>
  <c r="Y46" i="39"/>
  <c r="X46" i="39"/>
  <c r="W46" i="39"/>
  <c r="U46" i="39"/>
  <c r="T46" i="39"/>
  <c r="S46" i="39"/>
  <c r="R46" i="39"/>
  <c r="AF45" i="39"/>
  <c r="AG45" i="39" s="1"/>
  <c r="AB45" i="39"/>
  <c r="AC45" i="39" s="1"/>
  <c r="Z45" i="39"/>
  <c r="Y45" i="39"/>
  <c r="X45" i="39"/>
  <c r="W45" i="39"/>
  <c r="U45" i="39"/>
  <c r="T45" i="39"/>
  <c r="S45" i="39"/>
  <c r="R45" i="39"/>
  <c r="AF44" i="39"/>
  <c r="AG44" i="39" s="1"/>
  <c r="AB44" i="39"/>
  <c r="AC44" i="39" s="1"/>
  <c r="Z44" i="39"/>
  <c r="Y44" i="39"/>
  <c r="X44" i="39"/>
  <c r="W44" i="39"/>
  <c r="U44" i="39"/>
  <c r="T44" i="39"/>
  <c r="S44" i="39"/>
  <c r="R44" i="39"/>
  <c r="AF43" i="39"/>
  <c r="AG43" i="39" s="1"/>
  <c r="AB43" i="39"/>
  <c r="AC43" i="39" s="1"/>
  <c r="Z43" i="39"/>
  <c r="Y43" i="39"/>
  <c r="X43" i="39"/>
  <c r="W43" i="39"/>
  <c r="U43" i="39"/>
  <c r="T43" i="39"/>
  <c r="S43" i="39"/>
  <c r="R43" i="39"/>
  <c r="AF42" i="39"/>
  <c r="AG42" i="39" s="1"/>
  <c r="AB42" i="39"/>
  <c r="AC42" i="39" s="1"/>
  <c r="Z42" i="39"/>
  <c r="Y42" i="39"/>
  <c r="X42" i="39"/>
  <c r="W42" i="39"/>
  <c r="U42" i="39"/>
  <c r="T42" i="39"/>
  <c r="S42" i="39"/>
  <c r="R42" i="39"/>
  <c r="AF41" i="39"/>
  <c r="AG41" i="39" s="1"/>
  <c r="AB41" i="39"/>
  <c r="AC41" i="39" s="1"/>
  <c r="Z41" i="39"/>
  <c r="Y41" i="39"/>
  <c r="X41" i="39"/>
  <c r="W41" i="39"/>
  <c r="U41" i="39"/>
  <c r="T41" i="39"/>
  <c r="S41" i="39"/>
  <c r="R41" i="39"/>
  <c r="AF40" i="39"/>
  <c r="AG40" i="39" s="1"/>
  <c r="AB40" i="39"/>
  <c r="AC40" i="39" s="1"/>
  <c r="Z40" i="39"/>
  <c r="Y40" i="39"/>
  <c r="X40" i="39"/>
  <c r="W40" i="39"/>
  <c r="U40" i="39"/>
  <c r="T40" i="39"/>
  <c r="S40" i="39"/>
  <c r="R40" i="39"/>
  <c r="AF39" i="39"/>
  <c r="AG39" i="39" s="1"/>
  <c r="AB39" i="39"/>
  <c r="AC39" i="39" s="1"/>
  <c r="Z39" i="39"/>
  <c r="Y39" i="39"/>
  <c r="X39" i="39"/>
  <c r="W39" i="39"/>
  <c r="U39" i="39"/>
  <c r="T39" i="39"/>
  <c r="S39" i="39"/>
  <c r="R39" i="39"/>
  <c r="AF38" i="39"/>
  <c r="AG38" i="39" s="1"/>
  <c r="AB38" i="39"/>
  <c r="AC38" i="39" s="1"/>
  <c r="Z38" i="39"/>
  <c r="Y38" i="39"/>
  <c r="X38" i="39"/>
  <c r="W38" i="39"/>
  <c r="U38" i="39"/>
  <c r="T38" i="39"/>
  <c r="S38" i="39"/>
  <c r="R38" i="39"/>
  <c r="AF37" i="39"/>
  <c r="AG37" i="39" s="1"/>
  <c r="AB37" i="39"/>
  <c r="AC37" i="39" s="1"/>
  <c r="Z37" i="39"/>
  <c r="Y37" i="39"/>
  <c r="X37" i="39"/>
  <c r="W37" i="39"/>
  <c r="U37" i="39"/>
  <c r="T37" i="39"/>
  <c r="S37" i="39"/>
  <c r="R37" i="39"/>
  <c r="AF36" i="39"/>
  <c r="AG36" i="39" s="1"/>
  <c r="AB36" i="39"/>
  <c r="AC36" i="39" s="1"/>
  <c r="Z36" i="39"/>
  <c r="Y36" i="39"/>
  <c r="X36" i="39"/>
  <c r="W36" i="39"/>
  <c r="U36" i="39"/>
  <c r="T36" i="39"/>
  <c r="S36" i="39"/>
  <c r="R36" i="39"/>
  <c r="AF35" i="39"/>
  <c r="AG35" i="39" s="1"/>
  <c r="AB35" i="39"/>
  <c r="AC35" i="39" s="1"/>
  <c r="Z35" i="39"/>
  <c r="Y35" i="39"/>
  <c r="X35" i="39"/>
  <c r="W35" i="39"/>
  <c r="U35" i="39"/>
  <c r="T35" i="39"/>
  <c r="S35" i="39"/>
  <c r="R35" i="39"/>
  <c r="AF34" i="39"/>
  <c r="AG34" i="39" s="1"/>
  <c r="AB34" i="39"/>
  <c r="AC34" i="39" s="1"/>
  <c r="Z34" i="39"/>
  <c r="Y34" i="39"/>
  <c r="X34" i="39"/>
  <c r="W34" i="39"/>
  <c r="U34" i="39"/>
  <c r="T34" i="39"/>
  <c r="S34" i="39"/>
  <c r="R34" i="39"/>
  <c r="AF33" i="39"/>
  <c r="AG33" i="39" s="1"/>
  <c r="AB33" i="39"/>
  <c r="AC33" i="39" s="1"/>
  <c r="Z33" i="39"/>
  <c r="Y33" i="39"/>
  <c r="X33" i="39"/>
  <c r="W33" i="39"/>
  <c r="U33" i="39"/>
  <c r="T33" i="39"/>
  <c r="S33" i="39"/>
  <c r="R33" i="39"/>
  <c r="AF32" i="39"/>
  <c r="AB32" i="39"/>
  <c r="Z32" i="39"/>
  <c r="Y32" i="39"/>
  <c r="X32" i="39"/>
  <c r="W32" i="39"/>
  <c r="U32" i="39"/>
  <c r="T32" i="39"/>
  <c r="S32" i="39"/>
  <c r="R32" i="39"/>
  <c r="P29" i="39"/>
  <c r="AF28" i="39"/>
  <c r="AG28" i="39" s="1"/>
  <c r="AB28" i="39"/>
  <c r="AC28" i="39" s="1"/>
  <c r="Z28" i="39"/>
  <c r="Y28" i="39"/>
  <c r="X28" i="39"/>
  <c r="W28" i="39"/>
  <c r="U28" i="39"/>
  <c r="T28" i="39"/>
  <c r="S28" i="39"/>
  <c r="R28" i="39"/>
  <c r="AF27" i="39"/>
  <c r="AG27" i="39" s="1"/>
  <c r="AB27" i="39"/>
  <c r="AC27" i="39" s="1"/>
  <c r="Z27" i="39"/>
  <c r="Y27" i="39"/>
  <c r="X27" i="39"/>
  <c r="W27" i="39"/>
  <c r="U27" i="39"/>
  <c r="T27" i="39"/>
  <c r="S27" i="39"/>
  <c r="R27" i="39"/>
  <c r="AF26" i="39"/>
  <c r="AG26" i="39" s="1"/>
  <c r="AB26" i="39"/>
  <c r="AC26" i="39" s="1"/>
  <c r="Z26" i="39"/>
  <c r="Y26" i="39"/>
  <c r="X26" i="39"/>
  <c r="W26" i="39"/>
  <c r="U26" i="39"/>
  <c r="T26" i="39"/>
  <c r="S26" i="39"/>
  <c r="R26" i="39"/>
  <c r="AF25" i="39"/>
  <c r="AG25" i="39" s="1"/>
  <c r="AB25" i="39"/>
  <c r="AC25" i="39" s="1"/>
  <c r="Z25" i="39"/>
  <c r="Y25" i="39"/>
  <c r="X25" i="39"/>
  <c r="W25" i="39"/>
  <c r="U25" i="39"/>
  <c r="T25" i="39"/>
  <c r="S25" i="39"/>
  <c r="R25" i="39"/>
  <c r="AF24" i="39"/>
  <c r="AG24" i="39" s="1"/>
  <c r="AB24" i="39"/>
  <c r="AC24" i="39" s="1"/>
  <c r="Z24" i="39"/>
  <c r="Y24" i="39"/>
  <c r="X24" i="39"/>
  <c r="W24" i="39"/>
  <c r="U24" i="39"/>
  <c r="T24" i="39"/>
  <c r="S24" i="39"/>
  <c r="R24" i="39"/>
  <c r="AF23" i="39"/>
  <c r="AG23" i="39" s="1"/>
  <c r="AB23" i="39"/>
  <c r="AC23" i="39" s="1"/>
  <c r="Z23" i="39"/>
  <c r="Y23" i="39"/>
  <c r="X23" i="39"/>
  <c r="W23" i="39"/>
  <c r="U23" i="39"/>
  <c r="T23" i="39"/>
  <c r="S23" i="39"/>
  <c r="R23" i="39"/>
  <c r="AF22" i="39"/>
  <c r="AG22" i="39" s="1"/>
  <c r="AB22" i="39"/>
  <c r="AC22" i="39" s="1"/>
  <c r="Z22" i="39"/>
  <c r="Y22" i="39"/>
  <c r="X22" i="39"/>
  <c r="W22" i="39"/>
  <c r="U22" i="39"/>
  <c r="T22" i="39"/>
  <c r="S22" i="39"/>
  <c r="R22" i="39"/>
  <c r="AF21" i="39"/>
  <c r="AG21" i="39" s="1"/>
  <c r="AB21" i="39"/>
  <c r="AC21" i="39" s="1"/>
  <c r="Z21" i="39"/>
  <c r="Y21" i="39"/>
  <c r="X21" i="39"/>
  <c r="W21" i="39"/>
  <c r="U21" i="39"/>
  <c r="T21" i="39"/>
  <c r="S21" i="39"/>
  <c r="R21" i="39"/>
  <c r="AF20" i="39"/>
  <c r="AG20" i="39" s="1"/>
  <c r="AB20" i="39"/>
  <c r="AC20" i="39" s="1"/>
  <c r="Z20" i="39"/>
  <c r="Y20" i="39"/>
  <c r="X20" i="39"/>
  <c r="W20" i="39"/>
  <c r="U20" i="39"/>
  <c r="T20" i="39"/>
  <c r="S20" i="39"/>
  <c r="R20" i="39"/>
  <c r="AF19" i="39"/>
  <c r="AG19" i="39" s="1"/>
  <c r="AB19" i="39"/>
  <c r="AC19" i="39" s="1"/>
  <c r="Z19" i="39"/>
  <c r="Y19" i="39"/>
  <c r="X19" i="39"/>
  <c r="W19" i="39"/>
  <c r="U19" i="39"/>
  <c r="T19" i="39"/>
  <c r="S19" i="39"/>
  <c r="R19" i="39"/>
  <c r="AF18" i="39"/>
  <c r="AG18" i="39" s="1"/>
  <c r="AB18" i="39"/>
  <c r="AC18" i="39" s="1"/>
  <c r="Z18" i="39"/>
  <c r="Y18" i="39"/>
  <c r="X18" i="39"/>
  <c r="W18" i="39"/>
  <c r="U18" i="39"/>
  <c r="T18" i="39"/>
  <c r="S18" i="39"/>
  <c r="R18" i="39"/>
  <c r="AF17" i="39"/>
  <c r="AG17" i="39" s="1"/>
  <c r="AB17" i="39"/>
  <c r="AC17" i="39" s="1"/>
  <c r="Z17" i="39"/>
  <c r="Y17" i="39"/>
  <c r="X17" i="39"/>
  <c r="W17" i="39"/>
  <c r="U17" i="39"/>
  <c r="T17" i="39"/>
  <c r="S17" i="39"/>
  <c r="R17" i="39"/>
  <c r="AF16" i="39"/>
  <c r="AG16" i="39" s="1"/>
  <c r="AB16" i="39"/>
  <c r="AC16" i="39" s="1"/>
  <c r="Z16" i="39"/>
  <c r="Y16" i="39"/>
  <c r="X16" i="39"/>
  <c r="W16" i="39"/>
  <c r="U16" i="39"/>
  <c r="T16" i="39"/>
  <c r="S16" i="39"/>
  <c r="R16" i="39"/>
  <c r="AB15" i="39"/>
  <c r="Z15" i="39"/>
  <c r="Y15" i="39"/>
  <c r="X15" i="39"/>
  <c r="W15" i="39"/>
  <c r="U15" i="39"/>
  <c r="T15" i="39"/>
  <c r="S15" i="39"/>
  <c r="R15" i="39"/>
  <c r="E7" i="39"/>
  <c r="B82" i="39" s="1"/>
  <c r="E5" i="39"/>
  <c r="B83" i="39" s="1"/>
  <c r="C3" i="39"/>
  <c r="B81" i="39" s="1"/>
  <c r="AC15" i="40"/>
  <c r="AG15" i="40"/>
  <c r="AC52" i="40"/>
  <c r="AC67" i="40" s="1"/>
  <c r="AD67" i="40" s="1"/>
  <c r="AE67" i="40" s="1"/>
  <c r="AG52" i="40"/>
  <c r="AC32" i="40"/>
  <c r="AG32" i="40"/>
  <c r="AC70" i="40"/>
  <c r="AG70" i="40"/>
  <c r="AC15" i="39"/>
  <c r="AG52" i="39"/>
  <c r="AC32" i="39"/>
  <c r="AG32" i="39"/>
  <c r="AC70" i="39"/>
  <c r="AC78" i="39" s="1"/>
  <c r="AD78" i="39" s="1"/>
  <c r="AE78" i="39" s="1"/>
  <c r="AC48" i="39" l="1"/>
  <c r="AD48" i="39" s="1"/>
  <c r="AE48" i="39" s="1"/>
  <c r="AB78" i="39"/>
  <c r="AG28" i="40"/>
  <c r="AB48" i="39"/>
  <c r="AG15" i="39"/>
  <c r="AG29" i="39" s="1"/>
  <c r="AH29" i="39" s="1"/>
  <c r="AI29" i="39" s="1"/>
  <c r="AB78" i="40"/>
  <c r="AF78" i="39"/>
  <c r="AC29" i="39"/>
  <c r="AD29" i="39" s="1"/>
  <c r="AE29" i="39" s="1"/>
  <c r="I82" i="39" s="1"/>
  <c r="AC29" i="40"/>
  <c r="AD29" i="40" s="1"/>
  <c r="AE29" i="40" s="1"/>
  <c r="AB29" i="40"/>
  <c r="AG70" i="39"/>
  <c r="AF48" i="39"/>
  <c r="AB29" i="39"/>
  <c r="AF67" i="40"/>
  <c r="AC78" i="40"/>
  <c r="AD78" i="40" s="1"/>
  <c r="AE78" i="40" s="1"/>
  <c r="H85" i="40" s="1"/>
  <c r="AC67" i="39"/>
  <c r="AD67" i="39" s="1"/>
  <c r="AE67" i="39" s="1"/>
  <c r="AC48" i="40"/>
  <c r="AD48" i="40" s="1"/>
  <c r="AE48" i="40" s="1"/>
  <c r="H83" i="40" s="1"/>
  <c r="AG48" i="39"/>
  <c r="AH48" i="39" s="1"/>
  <c r="AI48" i="39" s="1"/>
  <c r="AB67" i="39"/>
  <c r="AB48" i="40"/>
  <c r="AG48" i="40"/>
  <c r="AH48" i="40" s="1"/>
  <c r="AI48" i="40" s="1"/>
  <c r="AI85" i="40" s="1"/>
  <c r="AF78" i="40"/>
  <c r="AG78" i="40"/>
  <c r="AH78" i="40" s="1"/>
  <c r="AI78" i="40" s="1"/>
  <c r="N85" i="40" s="1"/>
  <c r="G24" i="11" s="1"/>
  <c r="AG78" i="39"/>
  <c r="AH78" i="39" s="1"/>
  <c r="AI78" i="39" s="1"/>
  <c r="AI87" i="39" s="1"/>
  <c r="AG29" i="40"/>
  <c r="AH29" i="40" s="1"/>
  <c r="AI29" i="40" s="1"/>
  <c r="N82" i="40" s="1"/>
  <c r="G21" i="11" s="1"/>
  <c r="AG67" i="40"/>
  <c r="AH67" i="40" s="1"/>
  <c r="AI67" i="40" s="1"/>
  <c r="AG67" i="39"/>
  <c r="AH67" i="39" s="1"/>
  <c r="AI67" i="39" s="1"/>
  <c r="N85" i="39"/>
  <c r="H24" i="11" s="1"/>
  <c r="I85" i="39"/>
  <c r="AD87" i="39"/>
  <c r="H85" i="39"/>
  <c r="I83" i="39"/>
  <c r="AD85" i="39"/>
  <c r="H83" i="39"/>
  <c r="I84" i="39"/>
  <c r="AD86" i="39"/>
  <c r="H84" i="39"/>
  <c r="AD84" i="39"/>
  <c r="AI85" i="39"/>
  <c r="N83" i="39"/>
  <c r="H22" i="11" s="1"/>
  <c r="M83" i="39"/>
  <c r="AD87" i="40"/>
  <c r="AD85" i="40"/>
  <c r="I83" i="40"/>
  <c r="AD86" i="40"/>
  <c r="H84" i="40"/>
  <c r="I84" i="40"/>
  <c r="AD84" i="40"/>
  <c r="I82" i="40"/>
  <c r="H82" i="40"/>
  <c r="AI84" i="40"/>
  <c r="M84" i="40"/>
  <c r="AI86" i="40"/>
  <c r="N84" i="40"/>
  <c r="G23" i="11" s="1"/>
  <c r="M83" i="40"/>
  <c r="F22" i="11"/>
  <c r="F21" i="11"/>
  <c r="E24" i="11"/>
  <c r="E23" i="11"/>
  <c r="E22" i="11"/>
  <c r="E21" i="11"/>
  <c r="D22" i="11"/>
  <c r="D23" i="11"/>
  <c r="D24" i="11"/>
  <c r="AI84" i="39" l="1"/>
  <c r="M82" i="39"/>
  <c r="N82" i="39"/>
  <c r="H21" i="11" s="1"/>
  <c r="AI87" i="40"/>
  <c r="M85" i="40"/>
  <c r="N83" i="40"/>
  <c r="G22" i="11" s="1"/>
  <c r="I85" i="40"/>
  <c r="H82" i="39"/>
  <c r="F24" i="11"/>
  <c r="AD88" i="40"/>
  <c r="I86" i="40" s="1"/>
  <c r="H86" i="40" s="1"/>
  <c r="M85" i="39"/>
  <c r="M82" i="40"/>
  <c r="AD88" i="39"/>
  <c r="I86" i="39" s="1"/>
  <c r="H86" i="39" s="1"/>
  <c r="AI86" i="39"/>
  <c r="AI88" i="39" s="1"/>
  <c r="N86" i="39" s="1"/>
  <c r="N84" i="39"/>
  <c r="H23" i="11" s="1"/>
  <c r="M84" i="39"/>
  <c r="AI88" i="40"/>
  <c r="N86" i="40" s="1"/>
  <c r="F23" i="11"/>
  <c r="D21" i="11"/>
  <c r="C24" i="11" l="1"/>
  <c r="M86" i="39"/>
  <c r="M86" i="40"/>
  <c r="C23" i="11" l="1"/>
  <c r="Q14" i="11"/>
  <c r="Q17" i="11"/>
  <c r="C22" i="11"/>
  <c r="Q15" i="11" l="1"/>
  <c r="Q16" i="11"/>
  <c r="C21" i="11"/>
</calcChain>
</file>

<file path=xl/sharedStrings.xml><?xml version="1.0" encoding="utf-8"?>
<sst xmlns="http://schemas.openxmlformats.org/spreadsheetml/2006/main" count="917" uniqueCount="450">
  <si>
    <t>logo</t>
  </si>
  <si>
    <t>Opvoeding en begeleiding</t>
  </si>
  <si>
    <t>Naam van de leerling:</t>
  </si>
  <si>
    <t>Naam van de school:</t>
  </si>
  <si>
    <t xml:space="preserve">Schooljaar: </t>
  </si>
  <si>
    <t xml:space="preserve">Klas: </t>
  </si>
  <si>
    <t>Beginsituatie:</t>
  </si>
  <si>
    <t>Er zijn nauwelijks of geen deel-competenties aanwezig.</t>
  </si>
  <si>
    <t>Is op weg:</t>
  </si>
  <si>
    <t>Enkele items of deelcompetenties zijn aanwezig.</t>
  </si>
  <si>
    <t xml:space="preserve">Bereikt: </t>
  </si>
  <si>
    <t>De nodige items of deelcompetenties zijn aanwezig.</t>
  </si>
  <si>
    <t xml:space="preserve">Vlot: </t>
  </si>
  <si>
    <t>Alle deelcompetenties zijn geïntegreerd en maximaal afgestemd aanwezig.</t>
  </si>
  <si>
    <t>Cluster 1:</t>
  </si>
  <si>
    <t>Pedagogisch handelen</t>
  </si>
  <si>
    <t>Cluster 2:</t>
  </si>
  <si>
    <t>Kwaliteitsvol handelen</t>
  </si>
  <si>
    <t>Cluster 3:</t>
  </si>
  <si>
    <t>Werken in team</t>
  </si>
  <si>
    <t>Dit is een ontwerp/een testdocument.   Document mag vrij worden gebruikt, op voorwaarde dat de logo's blijven staan.</t>
  </si>
  <si>
    <t>STAGEOORD:</t>
  </si>
  <si>
    <t>LEERLING:</t>
  </si>
  <si>
    <t xml:space="preserve">ADRES: </t>
  </si>
  <si>
    <t>TELEFOON:</t>
  </si>
  <si>
    <t>SCHOOLJAAR:</t>
  </si>
  <si>
    <t>DATUM:</t>
  </si>
  <si>
    <t>PERIODE:</t>
  </si>
  <si>
    <t>KLAS:</t>
  </si>
  <si>
    <t>EVALUATIE</t>
  </si>
  <si>
    <t>Eind</t>
  </si>
  <si>
    <t>STAGEBEGELEIDER:</t>
  </si>
  <si>
    <t>MENTOR:</t>
  </si>
  <si>
    <t>Tussentijds</t>
  </si>
  <si>
    <t>onvoldoende</t>
  </si>
  <si>
    <t>voldoende</t>
  </si>
  <si>
    <t>goed</t>
  </si>
  <si>
    <t>zeer goed</t>
  </si>
  <si>
    <t>O</t>
  </si>
  <si>
    <t>V</t>
  </si>
  <si>
    <t>G</t>
  </si>
  <si>
    <t>ZG</t>
  </si>
  <si>
    <t>TUSSENTIJDS</t>
  </si>
  <si>
    <t>EIND</t>
  </si>
  <si>
    <t>Cluster 1 Zorgcompetenties      </t>
  </si>
  <si>
    <t>Voorbereidend zorgend handelen ter ondersteuning van de ADL (verzorgende, materiaal en kamer, ZV)</t>
  </si>
  <si>
    <r>
      <t xml:space="preserve">De stagiair is </t>
    </r>
    <r>
      <rPr>
        <b/>
        <sz val="9"/>
        <color rgb="FF000000"/>
        <rFont val="Arial"/>
        <family val="2"/>
      </rPr>
      <t>onvoldoende</t>
    </r>
    <r>
      <rPr>
        <sz val="9"/>
        <color rgb="FF000000"/>
        <rFont val="Arial"/>
        <family val="2"/>
      </rPr>
      <t xml:space="preserve"> voorbereid.</t>
    </r>
  </si>
  <si>
    <r>
      <t xml:space="preserve">De stagiair is gedeeltelijk voorbereid op alle vlakken, maar heeft </t>
    </r>
    <r>
      <rPr>
        <b/>
        <sz val="9"/>
        <color rgb="FF000000"/>
        <rFont val="Arial"/>
        <family val="2"/>
      </rPr>
      <t>bijsturing</t>
    </r>
    <r>
      <rPr>
        <sz val="9"/>
        <color rgb="FF000000"/>
        <rFont val="Arial"/>
        <family val="2"/>
      </rPr>
      <t xml:space="preserve"> nodig.</t>
    </r>
  </si>
  <si>
    <r>
      <t xml:space="preserve">De stagiair is </t>
    </r>
    <r>
      <rPr>
        <b/>
        <sz val="9"/>
        <color rgb="FF000000"/>
        <rFont val="Arial"/>
        <family val="2"/>
      </rPr>
      <t>meestal</t>
    </r>
    <r>
      <rPr>
        <sz val="9"/>
        <color rgb="FF000000"/>
        <rFont val="Arial"/>
        <family val="2"/>
      </rPr>
      <t xml:space="preserve"> op alle vlakken voorbereid.</t>
    </r>
  </si>
  <si>
    <r>
      <t xml:space="preserve">De stagiair is </t>
    </r>
    <r>
      <rPr>
        <b/>
        <sz val="9"/>
        <color rgb="FF000000"/>
        <rFont val="Arial"/>
        <family val="2"/>
      </rPr>
      <t>altijd</t>
    </r>
    <r>
      <rPr>
        <sz val="9"/>
        <color rgb="FF000000"/>
        <rFont val="Arial"/>
        <family val="2"/>
      </rPr>
      <t xml:space="preserve"> op alle vlakken volledig voorbereid.</t>
    </r>
  </si>
  <si>
    <t>Uitvoering zorgend handelen (nauwkeurigheid in verzorgingstechniek en detailzorgen)</t>
  </si>
  <si>
    <r>
      <t xml:space="preserve">De stagiair beheerst de aangeleerde techniek </t>
    </r>
    <r>
      <rPr>
        <b/>
        <sz val="9"/>
        <color rgb="FF000000"/>
        <rFont val="Arial"/>
        <family val="2"/>
      </rPr>
      <t>onvoldoende</t>
    </r>
    <r>
      <rPr>
        <sz val="9"/>
        <color rgb="FF000000"/>
        <rFont val="Arial"/>
        <family val="2"/>
      </rPr>
      <t>..</t>
    </r>
  </si>
  <si>
    <r>
      <t>De stagiair heeft</t>
    </r>
    <r>
      <rPr>
        <b/>
        <sz val="9"/>
        <color rgb="FF000000"/>
        <rFont val="Arial"/>
        <family val="2"/>
      </rPr>
      <t xml:space="preserve"> bijsturing </t>
    </r>
    <r>
      <rPr>
        <sz val="9"/>
        <color rgb="FF000000"/>
        <rFont val="Arial"/>
        <family val="2"/>
      </rPr>
      <t>nodig om de aangeleerde technieken uit te voeren. De stagiair maakt sporadisch fouten.</t>
    </r>
  </si>
  <si>
    <r>
      <t xml:space="preserve">De stagiair beheerst de aangeleerde techniek maar kan deze </t>
    </r>
    <r>
      <rPr>
        <b/>
        <sz val="9"/>
        <color rgb="FF000000"/>
        <rFont val="Arial"/>
        <family val="2"/>
      </rPr>
      <t xml:space="preserve">nog niet flexibel </t>
    </r>
    <r>
      <rPr>
        <sz val="9"/>
        <color rgb="FF000000"/>
        <rFont val="Arial"/>
        <family val="2"/>
      </rPr>
      <t>toepassen op maat van de ZV.</t>
    </r>
  </si>
  <si>
    <r>
      <t xml:space="preserve"> De stagiair </t>
    </r>
    <r>
      <rPr>
        <b/>
        <sz val="9"/>
        <color rgb="FF000000"/>
        <rFont val="Arial"/>
        <family val="2"/>
      </rPr>
      <t>beheerst</t>
    </r>
    <r>
      <rPr>
        <sz val="9"/>
        <color rgb="FF000000"/>
        <rFont val="Arial"/>
        <family val="2"/>
      </rPr>
      <t xml:space="preserve"> de aangeleerde techniek en </t>
    </r>
    <r>
      <rPr>
        <b/>
        <sz val="9"/>
        <color rgb="FF000000"/>
        <rFont val="Arial"/>
        <family val="2"/>
      </rPr>
      <t>werkt op maat</t>
    </r>
    <r>
      <rPr>
        <sz val="9"/>
        <color rgb="FF000000"/>
        <rFont val="Arial"/>
        <family val="2"/>
      </rPr>
      <t xml:space="preserve"> van de ZV.</t>
    </r>
  </si>
  <si>
    <t>Nazorg zorgend handelen (ZV, kamer en materiaal, verzorgende)</t>
  </si>
  <si>
    <r>
      <t xml:space="preserve">De stagiair heeft </t>
    </r>
    <r>
      <rPr>
        <b/>
        <sz val="9"/>
        <color rgb="FF000000"/>
        <rFont val="Arial"/>
        <family val="2"/>
      </rPr>
      <t>onvoldoende</t>
    </r>
    <r>
      <rPr>
        <sz val="9"/>
        <color rgb="FF000000"/>
        <rFont val="Arial"/>
        <family val="2"/>
      </rPr>
      <t xml:space="preserve"> oog voor nazorg.</t>
    </r>
  </si>
  <si>
    <r>
      <t xml:space="preserve">De stagiair heeft  </t>
    </r>
    <r>
      <rPr>
        <b/>
        <sz val="9"/>
        <color rgb="FF000000"/>
        <rFont val="Arial"/>
        <family val="2"/>
      </rPr>
      <t xml:space="preserve">bijsturing </t>
    </r>
    <r>
      <rPr>
        <sz val="9"/>
        <color rgb="FF000000"/>
        <rFont val="Arial"/>
        <family val="2"/>
      </rPr>
      <t>nodig om de nazorg tot een goed einde te brengen.</t>
    </r>
  </si>
  <si>
    <r>
      <t xml:space="preserve">De afwerking bij de nazorg gebeurt goed. </t>
    </r>
    <r>
      <rPr>
        <b/>
        <sz val="9"/>
        <color rgb="FF000000"/>
        <rFont val="Arial"/>
        <family val="2"/>
      </rPr>
      <t>Meestal</t>
    </r>
    <r>
      <rPr>
        <sz val="9"/>
        <color rgb="FF000000"/>
        <rFont val="Arial"/>
        <family val="2"/>
      </rPr>
      <t xml:space="preserve"> is er aandacht voor details.</t>
    </r>
  </si>
  <si>
    <r>
      <t>De afwerking bij de nazorg gebeurt</t>
    </r>
    <r>
      <rPr>
        <b/>
        <sz val="9"/>
        <color rgb="FF000000"/>
        <rFont val="Arial"/>
        <family val="2"/>
      </rPr>
      <t xml:space="preserve"> altijd</t>
    </r>
    <r>
      <rPr>
        <sz val="9"/>
        <color rgb="FF000000"/>
        <rFont val="Arial"/>
        <family val="2"/>
      </rPr>
      <t xml:space="preserve"> volledig met aandacht voor alle details  en houdt rekening met de wensen/noden van de ZV.</t>
    </r>
  </si>
  <si>
    <t>Werktempo bij verzorgend handelen</t>
  </si>
  <si>
    <r>
      <t xml:space="preserve">De stagiair werkt </t>
    </r>
    <r>
      <rPr>
        <b/>
        <sz val="9"/>
        <color rgb="FF000000"/>
        <rFont val="Arial"/>
        <family val="2"/>
      </rPr>
      <t>te traag</t>
    </r>
    <r>
      <rPr>
        <sz val="9"/>
        <color rgb="FF000000"/>
        <rFont val="Arial"/>
        <family val="2"/>
      </rPr>
      <t>.</t>
    </r>
  </si>
  <si>
    <r>
      <t xml:space="preserve">De stagiair werkt aan een matig werktempo en heeft </t>
    </r>
    <r>
      <rPr>
        <b/>
        <sz val="9"/>
        <color rgb="FF000000"/>
        <rFont val="Arial"/>
        <family val="2"/>
      </rPr>
      <t>aanmoediging</t>
    </r>
    <r>
      <rPr>
        <sz val="9"/>
        <color rgb="FF000000"/>
        <rFont val="Arial"/>
        <family val="2"/>
      </rPr>
      <t xml:space="preserve"> nodig.</t>
    </r>
  </si>
  <si>
    <r>
      <t xml:space="preserve">De stagiair werkt </t>
    </r>
    <r>
      <rPr>
        <b/>
        <sz val="9"/>
        <color rgb="FF000000"/>
        <rFont val="Arial"/>
        <family val="2"/>
      </rPr>
      <t xml:space="preserve">meestal </t>
    </r>
    <r>
      <rPr>
        <sz val="9"/>
        <color rgb="FF000000"/>
        <rFont val="Arial"/>
        <family val="2"/>
      </rPr>
      <t>aan een goed tempo.</t>
    </r>
  </si>
  <si>
    <r>
      <t xml:space="preserve">Het werktempo van de stagiair is </t>
    </r>
    <r>
      <rPr>
        <b/>
        <sz val="9"/>
        <color rgb="FF000000"/>
        <rFont val="Arial"/>
        <family val="2"/>
      </rPr>
      <t>altijd</t>
    </r>
    <r>
      <rPr>
        <sz val="9"/>
        <color rgb="FF000000"/>
        <rFont val="Arial"/>
        <family val="2"/>
      </rPr>
      <t xml:space="preserve"> aangepast aan de situatie en de ZV.</t>
    </r>
  </si>
  <si>
    <t>Observeren</t>
  </si>
  <si>
    <r>
      <t xml:space="preserve">De stagiair observeert </t>
    </r>
    <r>
      <rPr>
        <b/>
        <sz val="9"/>
        <color rgb="FF000000"/>
        <rFont val="Arial"/>
        <family val="2"/>
      </rPr>
      <t>onvoldoende</t>
    </r>
    <r>
      <rPr>
        <sz val="9"/>
        <color rgb="FF000000"/>
        <rFont val="Arial"/>
        <family val="2"/>
      </rPr>
      <t>.</t>
    </r>
  </si>
  <si>
    <r>
      <t xml:space="preserve">De stagiair observeert, maar veel te oppervlakkig. Er is nog </t>
    </r>
    <r>
      <rPr>
        <b/>
        <sz val="9"/>
        <color rgb="FF000000"/>
        <rFont val="Arial"/>
        <family val="2"/>
      </rPr>
      <t>bijsturing</t>
    </r>
    <r>
      <rPr>
        <sz val="9"/>
        <color rgb="FF000000"/>
        <rFont val="Arial"/>
        <family val="2"/>
      </rPr>
      <t xml:space="preserve"> nodig.</t>
    </r>
  </si>
  <si>
    <r>
      <t xml:space="preserve">De observatie gebeurt </t>
    </r>
    <r>
      <rPr>
        <b/>
        <sz val="9"/>
        <color rgb="FF000000"/>
        <rFont val="Arial"/>
        <family val="2"/>
      </rPr>
      <t>meestal</t>
    </r>
    <r>
      <rPr>
        <sz val="9"/>
        <color rgb="FF000000"/>
        <rFont val="Arial"/>
        <family val="2"/>
      </rPr>
      <t xml:space="preserve"> vlot, de stagiair anticipeert soms op wat hij/zij ziet. </t>
    </r>
  </si>
  <si>
    <r>
      <t xml:space="preserve">De observatie gebeurt </t>
    </r>
    <r>
      <rPr>
        <b/>
        <sz val="9"/>
        <color rgb="FF000000"/>
        <rFont val="Arial"/>
        <family val="2"/>
      </rPr>
      <t xml:space="preserve">altijd </t>
    </r>
    <r>
      <rPr>
        <sz val="9"/>
        <color rgb="FF000000"/>
        <rFont val="Arial"/>
        <family val="2"/>
      </rPr>
      <t>vlot, uitvoerig en correct. De stagiair anticipeert altijd op alles wat hij/zij ziet.</t>
    </r>
  </si>
  <si>
    <t xml:space="preserve">Basisprincipe
veilig werken
</t>
  </si>
  <si>
    <r>
      <t xml:space="preserve">De stagiair creëert een </t>
    </r>
    <r>
      <rPr>
        <b/>
        <sz val="9"/>
        <color rgb="FF000000"/>
        <rFont val="Arial"/>
        <family val="2"/>
      </rPr>
      <t>onveilige</t>
    </r>
    <r>
      <rPr>
        <sz val="9"/>
        <color rgb="FF000000"/>
        <rFont val="Arial"/>
        <family val="2"/>
      </rPr>
      <t xml:space="preserve"> situatie.</t>
    </r>
  </si>
  <si>
    <r>
      <t xml:space="preserve">De stagiair moet attent gemaakt worden op onveilige situaties en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</si>
  <si>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 xml:space="preserve">oog voor veiligheid. </t>
    </r>
  </si>
  <si>
    <r>
      <t xml:space="preserve">De stagiair heeft </t>
    </r>
    <r>
      <rPr>
        <b/>
        <sz val="9"/>
        <color rgb="FF000000"/>
        <rFont val="Arial"/>
        <family val="2"/>
      </rPr>
      <t xml:space="preserve">altijd </t>
    </r>
    <r>
      <rPr>
        <sz val="9"/>
        <color rgb="FF000000"/>
        <rFont val="Arial"/>
        <family val="2"/>
      </rPr>
      <t>oog voor de veiligheid, en handelt ernaar.</t>
    </r>
  </si>
  <si>
    <t xml:space="preserve">Basisprincipe
ergonomisch, economisch, ecologisch werken
</t>
  </si>
  <si>
    <r>
      <t xml:space="preserve">De stagiair kent deze basisprincipes </t>
    </r>
    <r>
      <rPr>
        <b/>
        <sz val="9"/>
        <color rgb="FF000000"/>
        <rFont val="Arial"/>
        <family val="2"/>
      </rPr>
      <t>onvoldoende</t>
    </r>
    <r>
      <rPr>
        <sz val="9"/>
        <color rgb="FF000000"/>
        <rFont val="Arial"/>
        <family val="2"/>
      </rPr>
      <t xml:space="preserve"> en past ze onvoldoende toe. </t>
    </r>
  </si>
  <si>
    <r>
      <t xml:space="preserve">De stagiair kent de basisprincipes maar heeft </t>
    </r>
    <r>
      <rPr>
        <b/>
        <sz val="9"/>
        <color rgb="FF000000"/>
        <rFont val="Arial"/>
        <family val="2"/>
      </rPr>
      <t>bijsturing</t>
    </r>
    <r>
      <rPr>
        <sz val="9"/>
        <color rgb="FF000000"/>
        <rFont val="Arial"/>
        <family val="2"/>
      </rPr>
      <t xml:space="preserve"> nodig.</t>
    </r>
  </si>
  <si>
    <r>
      <t xml:space="preserve">De stagiair kent deze basisprincipes en past ze </t>
    </r>
    <r>
      <rPr>
        <b/>
        <sz val="9"/>
        <color rgb="FF000000"/>
        <rFont val="Arial"/>
        <family val="2"/>
      </rPr>
      <t>meestal</t>
    </r>
    <r>
      <rPr>
        <sz val="9"/>
        <color rgb="FF000000"/>
        <rFont val="Arial"/>
        <family val="2"/>
      </rPr>
      <t xml:space="preserve"> toe. </t>
    </r>
  </si>
  <si>
    <r>
      <t xml:space="preserve">De stagiair past </t>
    </r>
    <r>
      <rPr>
        <b/>
        <sz val="9"/>
        <color rgb="FF000000"/>
        <rFont val="Arial"/>
        <family val="2"/>
      </rPr>
      <t>altijd</t>
    </r>
    <r>
      <rPr>
        <sz val="9"/>
        <color rgb="FF000000"/>
        <rFont val="Arial"/>
        <family val="2"/>
      </rPr>
      <t xml:space="preserve"> in alle situaties deze basisprincipes toe.</t>
    </r>
  </si>
  <si>
    <t xml:space="preserve">Basisprincipe
belevingsgericht werken met oog voor comfort en zelfzorg van de ZV
</t>
  </si>
  <si>
    <r>
      <t xml:space="preserve">De stagiair heeft </t>
    </r>
    <r>
      <rPr>
        <b/>
        <sz val="9"/>
        <color rgb="FF000000"/>
        <rFont val="Arial"/>
        <family val="2"/>
      </rPr>
      <t>onvoldoende</t>
    </r>
    <r>
      <rPr>
        <sz val="9"/>
        <color rgb="FF000000"/>
        <rFont val="Arial"/>
        <family val="2"/>
      </rPr>
      <t xml:space="preserve"> oog voor de beleving en het comfort van de ZV en heeft </t>
    </r>
    <r>
      <rPr>
        <b/>
        <sz val="9"/>
        <color rgb="FF000000"/>
        <rFont val="Arial"/>
        <family val="2"/>
      </rPr>
      <t xml:space="preserve">onvoldoende </t>
    </r>
    <r>
      <rPr>
        <sz val="9"/>
        <color rgb="FF000000"/>
        <rFont val="Arial"/>
        <family val="2"/>
      </rPr>
      <t>zicht op wat de ZV kan of niet kan.</t>
    </r>
  </si>
  <si>
    <r>
      <t xml:space="preserve">De stagiair heeft soms oog voor de beleving en het comfort van de ZV, en heeft nog </t>
    </r>
    <r>
      <rPr>
        <b/>
        <sz val="9"/>
        <color rgb="FF000000"/>
        <rFont val="Arial"/>
        <family val="2"/>
      </rPr>
      <t xml:space="preserve">bijsturing </t>
    </r>
    <r>
      <rPr>
        <sz val="9"/>
        <color rgb="FF000000"/>
        <rFont val="Arial"/>
        <family val="2"/>
      </rPr>
      <t>nodig, neemt soms taken uit handen die de ZV zelf kan.</t>
    </r>
  </si>
  <si>
    <r>
      <t xml:space="preserve">De stagiair heeft </t>
    </r>
    <r>
      <rPr>
        <b/>
        <sz val="9"/>
        <color rgb="FF000000"/>
        <rFont val="Arial"/>
        <family val="2"/>
      </rPr>
      <t xml:space="preserve">meestal </t>
    </r>
    <r>
      <rPr>
        <sz val="9"/>
        <color rgb="FF000000"/>
        <rFont val="Arial"/>
        <family val="2"/>
      </rPr>
      <t>oog voor de beleving en het comfort van de ZV, de stagiair laat de ZV doen wat hij kan.</t>
    </r>
  </si>
  <si>
    <r>
      <t xml:space="preserve">De stagiair heeft </t>
    </r>
    <r>
      <rPr>
        <b/>
        <sz val="9"/>
        <color rgb="FF000000"/>
        <rFont val="Arial"/>
        <family val="2"/>
      </rPr>
      <t>altijd</t>
    </r>
    <r>
      <rPr>
        <sz val="9"/>
        <color rgb="FF000000"/>
        <rFont val="Arial"/>
        <family val="2"/>
      </rPr>
      <t xml:space="preserve"> oog voor de beleving en het comfort van de ZV en handelt ernaar, de stagiair stimuleert en motiveert tot zelfzorg.</t>
    </r>
  </si>
  <si>
    <t>Zorg voor voeding ( hygiënisch werken, maaltijden verdelen, toedienen van voeding, bereiden van voeding met kennis van zaken)</t>
  </si>
  <si>
    <r>
      <t xml:space="preserve">De stagiair heeft </t>
    </r>
    <r>
      <rPr>
        <b/>
        <sz val="9"/>
        <color rgb="FF000000"/>
        <rFont val="Arial"/>
        <family val="2"/>
      </rPr>
      <t>onvoldoende inzicht</t>
    </r>
    <r>
      <rPr>
        <sz val="9"/>
        <color rgb="FF000000"/>
        <rFont val="Arial"/>
        <family val="2"/>
      </rPr>
      <t xml:space="preserve"> om een maaltijd te bereiden. De stagiair heeft </t>
    </r>
    <r>
      <rPr>
        <b/>
        <sz val="9"/>
        <color rgb="FF000000"/>
        <rFont val="Arial"/>
        <family val="2"/>
      </rPr>
      <t xml:space="preserve">onvoldoende inzicht </t>
    </r>
    <r>
      <rPr>
        <sz val="9"/>
        <color rgb="FF000000"/>
        <rFont val="Arial"/>
        <family val="2"/>
      </rPr>
      <t xml:space="preserve">om de  maaltijden te verdelen. </t>
    </r>
  </si>
  <si>
    <r>
      <t xml:space="preserve">De stagiair kan een maaltijd bereiden </t>
    </r>
    <r>
      <rPr>
        <b/>
        <sz val="9"/>
        <color rgb="FF000000"/>
        <rFont val="Arial"/>
        <family val="2"/>
      </rPr>
      <t>mits</t>
    </r>
    <r>
      <rPr>
        <sz val="9"/>
        <color rgb="FF000000"/>
        <rFont val="Arial"/>
        <family val="2"/>
      </rPr>
      <t xml:space="preserve"> </t>
    </r>
    <r>
      <rPr>
        <b/>
        <sz val="9"/>
        <color rgb="FF000000"/>
        <rFont val="Arial"/>
        <family val="2"/>
      </rPr>
      <t>bijsturing</t>
    </r>
    <r>
      <rPr>
        <sz val="9"/>
        <color rgb="FF000000"/>
        <rFont val="Arial"/>
        <family val="2"/>
      </rPr>
      <t xml:space="preserve">. De stagiair kan de maaltijdbedeling uitvoeren </t>
    </r>
    <r>
      <rPr>
        <b/>
        <sz val="9"/>
        <color rgb="FF000000"/>
        <rFont val="Arial"/>
        <family val="2"/>
      </rPr>
      <t>mits bijsturing</t>
    </r>
    <r>
      <rPr>
        <sz val="9"/>
        <color rgb="FF000000"/>
        <rFont val="Arial"/>
        <family val="2"/>
      </rPr>
      <t>.</t>
    </r>
  </si>
  <si>
    <r>
      <t xml:space="preserve">De stagiair kan </t>
    </r>
    <r>
      <rPr>
        <b/>
        <sz val="9"/>
        <color rgb="FF000000"/>
        <rFont val="Arial"/>
        <family val="2"/>
      </rPr>
      <t>meestal</t>
    </r>
    <r>
      <rPr>
        <sz val="9"/>
        <color rgb="FF000000"/>
        <rFont val="Arial"/>
        <family val="2"/>
      </rPr>
      <t xml:space="preserve"> een volledige maaltijd bereiden, maaltijdverdeling verloopt </t>
    </r>
    <r>
      <rPr>
        <b/>
        <sz val="9"/>
        <color rgb="FF000000"/>
        <rFont val="Arial"/>
        <family val="2"/>
      </rPr>
      <t>meestal</t>
    </r>
    <r>
      <rPr>
        <sz val="9"/>
        <color rgb="FF000000"/>
        <rFont val="Arial"/>
        <family val="2"/>
      </rPr>
      <t xml:space="preserve"> zelfstandig en vlot.</t>
    </r>
  </si>
  <si>
    <r>
      <t xml:space="preserve">De stagiair kan </t>
    </r>
    <r>
      <rPr>
        <b/>
        <sz val="9"/>
        <color rgb="FF000000"/>
        <rFont val="Arial"/>
        <family val="2"/>
      </rPr>
      <t xml:space="preserve">altijd </t>
    </r>
    <r>
      <rPr>
        <sz val="9"/>
        <color rgb="FF000000"/>
        <rFont val="Arial"/>
        <family val="2"/>
      </rPr>
      <t xml:space="preserve">een volledige en evenwichtige maaltijd bereiden. De maaltijdverdeling verloopt </t>
    </r>
    <r>
      <rPr>
        <b/>
        <sz val="9"/>
        <color rgb="FF000000"/>
        <rFont val="Arial"/>
        <family val="2"/>
      </rPr>
      <t>altijd</t>
    </r>
    <r>
      <rPr>
        <sz val="9"/>
        <color rgb="FF000000"/>
        <rFont val="Arial"/>
        <family val="2"/>
      </rPr>
      <t xml:space="preserve"> zelfstandig en vlot.</t>
    </r>
  </si>
  <si>
    <r>
      <t xml:space="preserve">De stagiair lukt er </t>
    </r>
    <r>
      <rPr>
        <b/>
        <sz val="9"/>
        <color rgb="FF000000"/>
        <rFont val="Arial"/>
        <family val="2"/>
      </rPr>
      <t>onvoldoende</t>
    </r>
    <r>
      <rPr>
        <sz val="9"/>
        <color rgb="FF000000"/>
        <rFont val="Arial"/>
        <family val="2"/>
      </rPr>
      <t xml:space="preserve"> in de ZV te begeleiden bij de maaltijd.</t>
    </r>
  </si>
  <si>
    <r>
      <t xml:space="preserve">De stagiair begeleidt de ZV bij de maaltijd, maar heeft </t>
    </r>
    <r>
      <rPr>
        <b/>
        <sz val="9"/>
        <color rgb="FF000000"/>
        <rFont val="Arial"/>
        <family val="2"/>
      </rPr>
      <t>bijsturing</t>
    </r>
    <r>
      <rPr>
        <sz val="9"/>
        <color rgb="FF000000"/>
        <rFont val="Arial"/>
        <family val="2"/>
      </rPr>
      <t xml:space="preserve"> nodig om de aangereikte  hulpmiddelen te gebruiken.</t>
    </r>
  </si>
  <si>
    <r>
      <t xml:space="preserve">De stagiair begeleidt de ZV bij de maaltijd vlot en op maat van de ZV en maakt </t>
    </r>
    <r>
      <rPr>
        <b/>
        <sz val="9"/>
        <color rgb="FF000000"/>
        <rFont val="Arial"/>
        <family val="2"/>
      </rPr>
      <t>meestal</t>
    </r>
    <r>
      <rPr>
        <sz val="9"/>
        <color rgb="FF000000"/>
        <rFont val="Arial"/>
        <family val="2"/>
      </rPr>
      <t xml:space="preserve"> gebruik van hulpmiddelen.</t>
    </r>
  </si>
  <si>
    <r>
      <t xml:space="preserve">De stagiair begeleidt de ZV  vlot en op maat van de ZV en maakt </t>
    </r>
    <r>
      <rPr>
        <b/>
        <sz val="9"/>
        <color rgb="FF000000"/>
        <rFont val="Arial"/>
        <family val="2"/>
      </rPr>
      <t>altijd</t>
    </r>
    <r>
      <rPr>
        <sz val="9"/>
        <color rgb="FF000000"/>
        <rFont val="Arial"/>
        <family val="2"/>
      </rPr>
      <t xml:space="preserve"> gebruik van de gepaste hulpmiddelen.</t>
    </r>
  </si>
  <si>
    <t>Organisatie van het huishoudelijk werk (werkt inzichtelijk en methodisch) - poetsen, koken</t>
  </si>
  <si>
    <r>
      <t xml:space="preserve">De stagiair heeft </t>
    </r>
    <r>
      <rPr>
        <b/>
        <sz val="9"/>
        <color rgb="FF000000"/>
        <rFont val="Arial"/>
        <family val="2"/>
      </rPr>
      <t>onvoldoende</t>
    </r>
    <r>
      <rPr>
        <sz val="9"/>
        <color rgb="FF000000"/>
        <rFont val="Arial"/>
        <family val="2"/>
      </rPr>
      <t xml:space="preserve"> zicht in de organisatie van het huishoudelijk werk.</t>
    </r>
  </si>
  <si>
    <r>
      <t xml:space="preserve">De stagiair heeft inzicht in de organisatie van het huishoudelijk werk, maar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</si>
  <si>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inzicht in de organisatie van het huishoudelijk werk.</t>
    </r>
  </si>
  <si>
    <r>
      <t xml:space="preserve">De stagiair kan zelfstandig vlot en gestructureerd de huishoudelijke taken uitvoeren, werkt </t>
    </r>
    <r>
      <rPr>
        <b/>
        <sz val="9"/>
        <color rgb="FF000000"/>
        <rFont val="Arial"/>
        <family val="2"/>
      </rPr>
      <t xml:space="preserve">altijd </t>
    </r>
    <r>
      <rPr>
        <sz val="9"/>
        <color rgb="FF000000"/>
        <rFont val="Arial"/>
        <family val="2"/>
      </rPr>
      <t>hygiënisch en nauwkeurig.</t>
    </r>
  </si>
  <si>
    <t>Zorg voor kleding en linnen (wassen, sorteren, strijken, verdelen)</t>
  </si>
  <si>
    <r>
      <t xml:space="preserve">De stagiair past de aangeleerde technieken </t>
    </r>
    <r>
      <rPr>
        <b/>
        <sz val="9"/>
        <color rgb="FF000000"/>
        <rFont val="Arial"/>
        <family val="2"/>
      </rPr>
      <t>onvoldoende</t>
    </r>
    <r>
      <rPr>
        <sz val="9"/>
        <color rgb="FF000000"/>
        <rFont val="Arial"/>
        <family val="2"/>
      </rPr>
      <t xml:space="preserve"> toe.</t>
    </r>
  </si>
  <si>
    <r>
      <t xml:space="preserve">De stagiair kan het linnen en de kleding behandelen, maar heeft nog </t>
    </r>
    <r>
      <rPr>
        <b/>
        <sz val="9"/>
        <color rgb="FF000000"/>
        <rFont val="Arial"/>
        <family val="2"/>
      </rPr>
      <t>bijsturing</t>
    </r>
    <r>
      <rPr>
        <sz val="9"/>
        <color rgb="FF000000"/>
        <rFont val="Arial"/>
        <family val="2"/>
      </rPr>
      <t xml:space="preserve"> nodig.</t>
    </r>
  </si>
  <si>
    <r>
      <t xml:space="preserve">De stagiair weet </t>
    </r>
    <r>
      <rPr>
        <b/>
        <sz val="9"/>
        <color rgb="FF000000"/>
        <rFont val="Arial"/>
        <family val="2"/>
      </rPr>
      <t xml:space="preserve">meestal </t>
    </r>
    <r>
      <rPr>
        <sz val="9"/>
        <color rgb="FF000000"/>
        <rFont val="Arial"/>
        <family val="2"/>
      </rPr>
      <t>het linnen en de kleding op een correcte manier te behandelen</t>
    </r>
  </si>
  <si>
    <r>
      <t xml:space="preserve">De stagiair weet </t>
    </r>
    <r>
      <rPr>
        <b/>
        <sz val="9"/>
        <color rgb="FF000000"/>
        <rFont val="Arial"/>
        <family val="2"/>
      </rPr>
      <t>altijd</t>
    </r>
    <r>
      <rPr>
        <sz val="9"/>
        <color rgb="FF000000"/>
        <rFont val="Arial"/>
        <family val="2"/>
      </rPr>
      <t xml:space="preserve"> het linnen en de kleding op een correcte manier te behandelen.</t>
    </r>
  </si>
  <si>
    <t>Kleden van de ZV (aangepast, verzorgd en netjes)</t>
  </si>
  <si>
    <r>
      <t xml:space="preserve">De stagiair heeft </t>
    </r>
    <r>
      <rPr>
        <b/>
        <sz val="9"/>
        <color rgb="FF000000"/>
        <rFont val="Arial"/>
        <family val="2"/>
      </rPr>
      <t>onvoldoende</t>
    </r>
    <r>
      <rPr>
        <sz val="9"/>
        <color rgb="FF000000"/>
        <rFont val="Arial"/>
        <family val="2"/>
      </rPr>
      <t xml:space="preserve"> aandacht voor de kleding van de ZV.</t>
    </r>
  </si>
  <si>
    <r>
      <t>De stagiair heeft aandacht voor de kleding van de ZV, maar heeft</t>
    </r>
    <r>
      <rPr>
        <b/>
        <sz val="9"/>
        <color rgb="FF000000"/>
        <rFont val="Arial"/>
        <family val="2"/>
      </rPr>
      <t xml:space="preserve"> bijsturing</t>
    </r>
    <r>
      <rPr>
        <sz val="9"/>
        <color rgb="FF000000"/>
        <rFont val="Arial"/>
        <family val="2"/>
      </rPr>
      <t xml:space="preserve"> nodig.</t>
    </r>
  </si>
  <si>
    <r>
      <t xml:space="preserve">De stagiair zorgt er </t>
    </r>
    <r>
      <rPr>
        <b/>
        <sz val="9"/>
        <color rgb="FF000000"/>
        <rFont val="Arial"/>
        <family val="2"/>
      </rPr>
      <t xml:space="preserve">meestal </t>
    </r>
    <r>
      <rPr>
        <sz val="9"/>
        <color rgb="FF000000"/>
        <rFont val="Arial"/>
        <family val="2"/>
      </rPr>
      <t>voor dat de ZV netjes aangepast en verzorgd gekleed gaat.</t>
    </r>
  </si>
  <si>
    <r>
      <t xml:space="preserve">De stagiair zorgt er </t>
    </r>
    <r>
      <rPr>
        <b/>
        <sz val="9"/>
        <color rgb="FF000000"/>
        <rFont val="Arial"/>
        <family val="2"/>
      </rPr>
      <t>altijd</t>
    </r>
    <r>
      <rPr>
        <sz val="9"/>
        <color rgb="FF000000"/>
        <rFont val="Arial"/>
        <family val="2"/>
      </rPr>
      <t xml:space="preserve"> voor dat de ZV netjes aangepast en verzorgd gekleed gaat en houdt rekening met de wensen/noden van de ZV</t>
    </r>
  </si>
  <si>
    <t>Zorg voor interieur en de leefruimte (orde, netheid en gezelligheid)</t>
  </si>
  <si>
    <r>
      <t xml:space="preserve">De stagiair heeft </t>
    </r>
    <r>
      <rPr>
        <b/>
        <sz val="9"/>
        <color rgb="FF000000"/>
        <rFont val="Arial"/>
        <family val="2"/>
      </rPr>
      <t>onvoldoende</t>
    </r>
    <r>
      <rPr>
        <sz val="9"/>
        <color rgb="FF000000"/>
        <rFont val="Arial"/>
        <family val="2"/>
      </rPr>
      <t xml:space="preserve"> aandacht voor orde en netheid van de kamer/leefruimte.</t>
    </r>
  </si>
  <si>
    <r>
      <t xml:space="preserve">De stagiair heeft oog voor orde en netheid van de kamer/leefruimte, maar heeft nog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</si>
  <si>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meestal</t>
    </r>
    <r>
      <rPr>
        <sz val="9"/>
        <color rgb="FF000000"/>
        <rFont val="Arial"/>
        <family val="2"/>
      </rPr>
      <t xml:space="preserve"> oog voor orde en netheid van de kamer/leefruimte.</t>
    </r>
  </si>
  <si>
    <r>
      <t xml:space="preserve">De stagiair heeft </t>
    </r>
    <r>
      <rPr>
        <b/>
        <sz val="9"/>
        <color rgb="FF000000"/>
        <rFont val="Arial"/>
        <family val="2"/>
      </rPr>
      <t>altijd</t>
    </r>
    <r>
      <rPr>
        <sz val="9"/>
        <color rgb="FF000000"/>
        <rFont val="Arial"/>
        <family val="2"/>
      </rPr>
      <t xml:space="preserve"> oog voor orde en netheid van de kamer/lefruimte en houdt rekening met de wensen/noden van de ZV.</t>
    </r>
  </si>
  <si>
    <t xml:space="preserve">Cluster 2: Omgangscompetenties jongere zorgvrager         </t>
  </si>
  <si>
    <t>(totaal)</t>
  </si>
  <si>
    <t>(behaald)</t>
  </si>
  <si>
    <t>(pseudototaal)</t>
  </si>
  <si>
    <t>%</t>
  </si>
  <si>
    <t>Contact zoeken en leggen met de ZV/familie</t>
  </si>
  <si>
    <t xml:space="preserve">De stagiair zegt weinig tot niets, is afwachtend, neemt  initiatief tot contact, zoekt niet hoe zij/ hij tot een beter contact kan komen met de ZV. </t>
  </si>
  <si>
    <r>
      <t xml:space="preserve">De stagiair durft contact te leggen, neemt </t>
    </r>
    <r>
      <rPr>
        <b/>
        <sz val="9"/>
        <color rgb="FF000000"/>
        <rFont val="Arial"/>
        <family val="2"/>
      </rPr>
      <t>mits</t>
    </r>
    <r>
      <rPr>
        <sz val="9"/>
        <color rgb="FF000000"/>
        <rFont val="Arial"/>
        <family val="2"/>
      </rPr>
      <t xml:space="preserve"> </t>
    </r>
    <r>
      <rPr>
        <b/>
        <sz val="9"/>
        <color rgb="FF000000"/>
        <rFont val="Arial"/>
        <family val="2"/>
      </rPr>
      <t>aansporing</t>
    </r>
    <r>
      <rPr>
        <sz val="9"/>
        <color rgb="FF000000"/>
        <rFont val="Arial"/>
        <family val="2"/>
      </rPr>
      <t xml:space="preserve"> initiatief tot contact, zoekt </t>
    </r>
    <r>
      <rPr>
        <b/>
        <sz val="9"/>
        <color rgb="FF000000"/>
        <rFont val="Arial"/>
        <family val="2"/>
      </rPr>
      <t xml:space="preserve">mits aansporing </t>
    </r>
    <r>
      <rPr>
        <sz val="9"/>
        <color rgb="FF000000"/>
        <rFont val="Arial"/>
        <family val="2"/>
      </rPr>
      <t xml:space="preserve">hoe zij/ hij tot een beter contact kan komen met de ZV. </t>
    </r>
  </si>
  <si>
    <r>
      <t>De stagiair kan</t>
    </r>
    <r>
      <rPr>
        <b/>
        <sz val="9"/>
        <color rgb="FF000000"/>
        <rFont val="Arial"/>
        <family val="2"/>
      </rPr>
      <t xml:space="preserve"> goed contact</t>
    </r>
    <r>
      <rPr>
        <sz val="9"/>
        <color rgb="FF000000"/>
        <rFont val="Arial"/>
        <family val="2"/>
      </rPr>
      <t xml:space="preserve"> leggen, is vlot, vriendelijk, praat goed of doet moeite om beter contact te kunnen leggen met de ZV. </t>
    </r>
  </si>
  <si>
    <r>
      <t xml:space="preserve">De stagiair kan </t>
    </r>
    <r>
      <rPr>
        <b/>
        <sz val="9"/>
        <color rgb="FF000000"/>
        <rFont val="Arial"/>
        <family val="2"/>
      </rPr>
      <t>heel vlot contact</t>
    </r>
    <r>
      <rPr>
        <sz val="9"/>
        <color rgb="FF000000"/>
        <rFont val="Arial"/>
        <family val="2"/>
      </rPr>
      <t xml:space="preserve"> leggen met de ZV zowel verbaal als non- verbaal, kan een  gesprek(je) voeren, aangepast aan de ZV. </t>
    </r>
  </si>
  <si>
    <r>
      <t xml:space="preserve">De stagiair is afstandelijk en onvriendelijk of kent haar/ zijn grenzen niet, toont </t>
    </r>
    <r>
      <rPr>
        <b/>
        <sz val="9"/>
        <color rgb="FF000000"/>
        <rFont val="Arial"/>
        <family val="2"/>
      </rPr>
      <t>onvoldoende</t>
    </r>
    <r>
      <rPr>
        <sz val="9"/>
        <color rgb="FF000000"/>
        <rFont val="Arial"/>
        <family val="2"/>
      </rPr>
      <t xml:space="preserve"> respect.</t>
    </r>
  </si>
  <si>
    <r>
      <t xml:space="preserve">De stagiair  is vriendelijk en kent haar/zijn grenzen, toont </t>
    </r>
    <r>
      <rPr>
        <b/>
        <sz val="9"/>
        <color rgb="FF000000"/>
        <rFont val="Arial"/>
        <family val="2"/>
      </rPr>
      <t>voldoende</t>
    </r>
    <r>
      <rPr>
        <sz val="9"/>
        <color rgb="FF000000"/>
        <rFont val="Arial"/>
        <family val="2"/>
      </rPr>
      <t xml:space="preserve"> respect.</t>
    </r>
  </si>
  <si>
    <r>
      <t xml:space="preserve">De stagiair is </t>
    </r>
    <r>
      <rPr>
        <b/>
        <sz val="9"/>
        <color rgb="FF000000"/>
        <rFont val="Arial"/>
        <family val="2"/>
      </rPr>
      <t xml:space="preserve">meestal </t>
    </r>
    <r>
      <rPr>
        <sz val="9"/>
        <color rgb="FF000000"/>
        <rFont val="Arial"/>
        <family val="2"/>
      </rPr>
      <t>aangenaam en respectvol in omgang</t>
    </r>
  </si>
  <si>
    <r>
      <t xml:space="preserve">De stagiair  onderhoudt een </t>
    </r>
    <r>
      <rPr>
        <b/>
        <sz val="9"/>
        <color rgb="FF000000"/>
        <rFont val="Arial"/>
        <family val="2"/>
      </rPr>
      <t>warme communicatie</t>
    </r>
    <r>
      <rPr>
        <sz val="9"/>
        <color rgb="FF000000"/>
        <rFont val="Arial"/>
        <family val="2"/>
      </rPr>
      <t>, is zeer respectvol in omgang.</t>
    </r>
  </si>
  <si>
    <r>
      <t xml:space="preserve">De stagiair heeft </t>
    </r>
    <r>
      <rPr>
        <b/>
        <sz val="9"/>
        <color rgb="FF000000"/>
        <rFont val="Arial"/>
        <family val="2"/>
      </rPr>
      <t xml:space="preserve">geen </t>
    </r>
    <r>
      <rPr>
        <sz val="9"/>
        <color rgb="FF000000"/>
        <rFont val="Arial"/>
        <family val="2"/>
      </rPr>
      <t>communicatievaardigheden met betrekking tot de familie</t>
    </r>
  </si>
  <si>
    <r>
      <t xml:space="preserve">De stagiair heeft geregeld contact maar dit </t>
    </r>
    <r>
      <rPr>
        <b/>
        <sz val="9"/>
        <color rgb="FF000000"/>
        <rFont val="Arial"/>
        <family val="2"/>
      </rPr>
      <t>beperkt</t>
    </r>
    <r>
      <rPr>
        <sz val="9"/>
        <color rgb="FF000000"/>
        <rFont val="Arial"/>
        <family val="2"/>
      </rPr>
      <t xml:space="preserve"> zich tot een begroeting. </t>
    </r>
  </si>
  <si>
    <r>
      <t xml:space="preserve">De stagiair legt op een </t>
    </r>
    <r>
      <rPr>
        <b/>
        <sz val="9"/>
        <color rgb="FF000000"/>
        <rFont val="Arial"/>
        <family val="2"/>
      </rPr>
      <t>gepaste</t>
    </r>
    <r>
      <rPr>
        <sz val="9"/>
        <color rgb="FF000000"/>
        <rFont val="Arial"/>
        <family val="2"/>
      </rPr>
      <t xml:space="preserve"> wijze contact met de familie.</t>
    </r>
  </si>
  <si>
    <r>
      <t xml:space="preserve">De stagiair is </t>
    </r>
    <r>
      <rPr>
        <b/>
        <sz val="9"/>
        <color rgb="FF000000"/>
        <rFont val="Arial"/>
        <family val="2"/>
      </rPr>
      <t xml:space="preserve">erg </t>
    </r>
    <r>
      <rPr>
        <sz val="9"/>
        <color rgb="FF000000"/>
        <rFont val="Arial"/>
        <family val="2"/>
      </rPr>
      <t>commu-nicatief met betrekking tot de familie en kan concrete informatie overbrengen.</t>
    </r>
  </si>
  <si>
    <r>
      <t xml:space="preserve">De stagiair stimuleert de taalontwikkeling </t>
    </r>
    <r>
      <rPr>
        <b/>
        <sz val="9"/>
        <color rgb="FF000000"/>
        <rFont val="Arial"/>
        <family val="2"/>
      </rPr>
      <t>onvoldoende</t>
    </r>
    <r>
      <rPr>
        <sz val="9"/>
        <color rgb="FF000000"/>
        <rFont val="Arial"/>
        <family val="2"/>
      </rPr>
      <t xml:space="preserve">.
De stagiair gebruikt geen correct Nederlands.
</t>
    </r>
  </si>
  <si>
    <r>
      <t xml:space="preserve">De stagiair stimuleert de taalontwikkeling </t>
    </r>
    <r>
      <rPr>
        <b/>
        <sz val="9"/>
        <color rgb="FF000000"/>
        <rFont val="Arial"/>
        <family val="2"/>
      </rPr>
      <t>voldoende</t>
    </r>
    <r>
      <rPr>
        <sz val="9"/>
        <color rgb="FF000000"/>
        <rFont val="Arial"/>
        <family val="2"/>
      </rPr>
      <t xml:space="preserve">.
De stagiair doet inspanningen om correct Nederlands te spreken. 
</t>
    </r>
  </si>
  <si>
    <r>
      <t xml:space="preserve">De stagiair stimuleert </t>
    </r>
    <r>
      <rPr>
        <b/>
        <sz val="9"/>
        <color rgb="FF000000"/>
        <rFont val="Arial"/>
        <family val="2"/>
      </rPr>
      <t>bewust</t>
    </r>
    <r>
      <rPr>
        <sz val="9"/>
        <color rgb="FF000000"/>
        <rFont val="Arial"/>
        <family val="2"/>
      </rPr>
      <t xml:space="preserve"> de taalontwikkeling.
De stagiair heeft een verzorgd taalgebruik.
</t>
    </r>
  </si>
  <si>
    <r>
      <t xml:space="preserve">De stagiair doet </t>
    </r>
    <r>
      <rPr>
        <b/>
        <sz val="9"/>
        <color rgb="FF000000"/>
        <rFont val="Arial"/>
        <family val="2"/>
      </rPr>
      <t>veel</t>
    </r>
    <r>
      <rPr>
        <sz val="9"/>
        <color rgb="FF000000"/>
        <rFont val="Arial"/>
        <family val="2"/>
      </rPr>
      <t xml:space="preserve"> extra inspanningen om de taal-ontwikkeling te stimuleren.  De stagiair beschikt over een rijke woordenschat en gebruikt deze.</t>
    </r>
  </si>
  <si>
    <t>Luisterbereidheid, inlevingsvermogen, empathie, privacy</t>
  </si>
  <si>
    <r>
      <t xml:space="preserve">De stagiair kan zich </t>
    </r>
    <r>
      <rPr>
        <b/>
        <sz val="9"/>
        <color rgb="FF000000"/>
        <rFont val="Arial"/>
        <family val="2"/>
      </rPr>
      <t>onvoldoende</t>
    </r>
    <r>
      <rPr>
        <sz val="9"/>
        <color rgb="FF000000"/>
        <rFont val="Arial"/>
        <family val="2"/>
      </rPr>
      <t xml:space="preserve"> inleven en houdt weinig rekening met de gevoelens en behoeften van de ZV.</t>
    </r>
  </si>
  <si>
    <r>
      <rPr>
        <b/>
        <sz val="9"/>
        <color rgb="FF000000"/>
        <rFont val="Arial"/>
        <family val="2"/>
      </rPr>
      <t>De stagiair kan zich voldoende</t>
    </r>
    <r>
      <rPr>
        <sz val="9"/>
        <color rgb="FF000000"/>
        <rFont val="Arial"/>
        <family val="2"/>
      </rPr>
      <t xml:space="preserve"> inleven en houdt voldoende rekening met de gevoelens en behoeften van de ZV.</t>
    </r>
  </si>
  <si>
    <r>
      <t xml:space="preserve">De stagiair kan zich </t>
    </r>
    <r>
      <rPr>
        <b/>
        <sz val="9"/>
        <color rgb="FF000000"/>
        <rFont val="Arial"/>
        <family val="2"/>
      </rPr>
      <t xml:space="preserve">goed </t>
    </r>
    <r>
      <rPr>
        <sz val="9"/>
        <color rgb="FF000000"/>
        <rFont val="Arial"/>
        <family val="2"/>
      </rPr>
      <t>inleven en houdt rekening met de gevoelens en behoeften van de ZV.</t>
    </r>
  </si>
  <si>
    <r>
      <t xml:space="preserve">De stagiair kan zich </t>
    </r>
    <r>
      <rPr>
        <b/>
        <sz val="9"/>
        <color rgb="FF000000"/>
        <rFont val="Arial"/>
        <family val="2"/>
      </rPr>
      <t>zeer goed</t>
    </r>
    <r>
      <rPr>
        <sz val="9"/>
        <color rgb="FF000000"/>
        <rFont val="Arial"/>
        <family val="2"/>
      </rPr>
      <t xml:space="preserve"> inleven in de leefwereld van de ZV, de stagiair biedt warme genegenheid, aandacht en kent de noden van de ZV.</t>
    </r>
  </si>
  <si>
    <r>
      <t xml:space="preserve">De stagiair merkt </t>
    </r>
    <r>
      <rPr>
        <b/>
        <sz val="9"/>
        <color rgb="FF000000"/>
        <rFont val="Arial"/>
        <family val="2"/>
      </rPr>
      <t>heel weinig</t>
    </r>
    <r>
      <rPr>
        <sz val="9"/>
        <color rgb="FF000000"/>
        <rFont val="Arial"/>
        <family val="2"/>
      </rPr>
      <t xml:space="preserve"> op, ziet niet waar zij/ hij hulp kan bieden en is niet bekommerd om het welzijn van de ZV.</t>
    </r>
  </si>
  <si>
    <r>
      <t xml:space="preserve">De stagiair merkt </t>
    </r>
    <r>
      <rPr>
        <b/>
        <sz val="9"/>
        <color rgb="FF000000"/>
        <rFont val="Arial"/>
        <family val="2"/>
      </rPr>
      <t xml:space="preserve">voldoende </t>
    </r>
    <r>
      <rPr>
        <sz val="9"/>
        <color rgb="FF000000"/>
        <rFont val="Arial"/>
        <family val="2"/>
      </rPr>
      <t>op, ziet regelmatig waar zij/ hij hulp kan bieden en heeft voldoende aandacht voor gedragingen en non-verbale uitingen van de ZV.</t>
    </r>
  </si>
  <si>
    <r>
      <t xml:space="preserve">De stagiair merkt </t>
    </r>
    <r>
      <rPr>
        <b/>
        <sz val="9"/>
        <color rgb="FF000000"/>
        <rFont val="Arial"/>
        <family val="2"/>
      </rPr>
      <t>veel</t>
    </r>
    <r>
      <rPr>
        <sz val="9"/>
        <color rgb="FF000000"/>
        <rFont val="Arial"/>
        <family val="2"/>
      </rPr>
      <t xml:space="preserve"> op en vraagt aan begeleiders wat bepaalde gedragingen of non-verbale uitingen zouden kunnen betekenen of wat de ZV ermee zou willen duidelijk maken.</t>
    </r>
  </si>
  <si>
    <r>
      <t xml:space="preserve">De stagiair bezit een </t>
    </r>
    <r>
      <rPr>
        <b/>
        <sz val="9"/>
        <color rgb="FF000000"/>
        <rFont val="Arial"/>
        <family val="2"/>
      </rPr>
      <t xml:space="preserve">zeer goede </t>
    </r>
    <r>
      <rPr>
        <sz val="9"/>
        <color rgb="FF000000"/>
        <rFont val="Arial"/>
        <family val="2"/>
      </rPr>
      <t>opmerkingszin en kan hier spontaan, gepast op ingaan.</t>
    </r>
  </si>
  <si>
    <r>
      <t xml:space="preserve">De stagiair kan </t>
    </r>
    <r>
      <rPr>
        <b/>
        <sz val="9"/>
        <color rgb="FF000000"/>
        <rFont val="Arial"/>
        <family val="2"/>
      </rPr>
      <t>onvoldoende</t>
    </r>
    <r>
      <rPr>
        <sz val="9"/>
        <color rgb="FF000000"/>
        <rFont val="Arial"/>
        <family val="2"/>
      </rPr>
      <t xml:space="preserve"> actief luisteren.</t>
    </r>
  </si>
  <si>
    <r>
      <t>De stagiair kan</t>
    </r>
    <r>
      <rPr>
        <b/>
        <sz val="9"/>
        <color rgb="FF000000"/>
        <rFont val="Arial"/>
        <family val="2"/>
      </rPr>
      <t xml:space="preserve"> af en toe </t>
    </r>
    <r>
      <rPr>
        <sz val="9"/>
        <color rgb="FF000000"/>
        <rFont val="Arial"/>
        <family val="2"/>
      </rPr>
      <t>actief luisteren.</t>
    </r>
  </si>
  <si>
    <r>
      <t xml:space="preserve">De stagiair heeft  een </t>
    </r>
    <r>
      <rPr>
        <b/>
        <sz val="9"/>
        <color rgb="FF000000"/>
        <rFont val="Arial"/>
        <family val="2"/>
      </rPr>
      <t xml:space="preserve">actief luisterende </t>
    </r>
    <r>
      <rPr>
        <sz val="9"/>
        <color rgb="FF000000"/>
        <rFont val="Arial"/>
        <family val="2"/>
      </rPr>
      <t xml:space="preserve">houding. </t>
    </r>
  </si>
  <si>
    <r>
      <t xml:space="preserve">De stagiair heeft  een </t>
    </r>
    <r>
      <rPr>
        <b/>
        <sz val="9"/>
        <color rgb="FF000000"/>
        <rFont val="Arial"/>
        <family val="2"/>
      </rPr>
      <t>actief luisterende houding</t>
    </r>
    <r>
      <rPr>
        <sz val="9"/>
        <color rgb="FF000000"/>
        <rFont val="Arial"/>
        <family val="2"/>
      </rPr>
      <t xml:space="preserve"> en kan hierin </t>
    </r>
    <r>
      <rPr>
        <b/>
        <sz val="9"/>
        <color rgb="FF000000"/>
        <rFont val="Arial"/>
        <family val="2"/>
      </rPr>
      <t xml:space="preserve">diepgang </t>
    </r>
    <r>
      <rPr>
        <sz val="9"/>
        <color rgb="FF000000"/>
        <rFont val="Arial"/>
        <family val="2"/>
      </rPr>
      <t>brengen</t>
    </r>
  </si>
  <si>
    <t>Enthousiasme</t>
  </si>
  <si>
    <r>
      <t xml:space="preserve">De stagiair toont </t>
    </r>
    <r>
      <rPr>
        <b/>
        <sz val="9"/>
        <color rgb="FF000000"/>
        <rFont val="Arial"/>
        <family val="2"/>
      </rPr>
      <t>onvoldoende</t>
    </r>
    <r>
      <rPr>
        <sz val="9"/>
        <color rgb="FF000000"/>
        <rFont val="Arial"/>
        <family val="2"/>
      </rPr>
      <t xml:space="preserve">  enthousiasme voor de ZV.    </t>
    </r>
  </si>
  <si>
    <r>
      <t xml:space="preserve">De stagiair toont </t>
    </r>
    <r>
      <rPr>
        <b/>
        <sz val="9"/>
        <color rgb="FF000000"/>
        <rFont val="Arial"/>
        <family val="2"/>
      </rPr>
      <t xml:space="preserve">voldoende </t>
    </r>
    <r>
      <rPr>
        <sz val="9"/>
        <color rgb="FF000000"/>
        <rFont val="Arial"/>
        <family val="2"/>
      </rPr>
      <t xml:space="preserve">enthousiasme voor de ZV.   </t>
    </r>
  </si>
  <si>
    <r>
      <t xml:space="preserve">De stagiair is </t>
    </r>
    <r>
      <rPr>
        <b/>
        <sz val="9"/>
        <color rgb="FF000000"/>
        <rFont val="Arial"/>
        <family val="2"/>
      </rPr>
      <t>enthousiast</t>
    </r>
    <r>
      <rPr>
        <sz val="9"/>
        <color rgb="FF000000"/>
        <rFont val="Arial"/>
        <family val="2"/>
      </rPr>
      <t xml:space="preserve"> in de omgang met de ZV. </t>
    </r>
  </si>
  <si>
    <r>
      <t xml:space="preserve">De stagiair </t>
    </r>
    <r>
      <rPr>
        <b/>
        <sz val="9"/>
        <color rgb="FF000000"/>
        <rFont val="Arial"/>
        <family val="2"/>
      </rPr>
      <t>straalt enthousiasme</t>
    </r>
    <r>
      <rPr>
        <sz val="9"/>
        <color rgb="FF000000"/>
        <rFont val="Arial"/>
        <family val="2"/>
      </rPr>
      <t xml:space="preserve"> uit.  </t>
    </r>
  </si>
  <si>
    <t>Ontwikkelingsstimulerend handelen</t>
  </si>
  <si>
    <r>
      <t xml:space="preserve">De stagiair stimuleert de ontwikkeling van het kind </t>
    </r>
    <r>
      <rPr>
        <b/>
        <sz val="9"/>
        <color rgb="FF000000"/>
        <rFont val="Arial"/>
        <family val="2"/>
      </rPr>
      <t>onvoldoende</t>
    </r>
    <r>
      <rPr>
        <sz val="9"/>
        <color rgb="FF000000"/>
        <rFont val="Arial"/>
        <family val="2"/>
      </rPr>
      <t>.</t>
    </r>
  </si>
  <si>
    <r>
      <t xml:space="preserve">De stagiair stimuleert de ontwikkeling van het kind </t>
    </r>
    <r>
      <rPr>
        <b/>
        <sz val="9"/>
        <color rgb="FF000000"/>
        <rFont val="Arial"/>
        <family val="2"/>
      </rPr>
      <t>in beperkte mate</t>
    </r>
    <r>
      <rPr>
        <sz val="9"/>
        <color rgb="FF000000"/>
        <rFont val="Arial"/>
        <family val="2"/>
      </rPr>
      <t>.</t>
    </r>
  </si>
  <si>
    <r>
      <t xml:space="preserve">De stagiair stimuleert </t>
    </r>
    <r>
      <rPr>
        <b/>
        <sz val="9"/>
        <color rgb="FF000000"/>
        <rFont val="Arial"/>
        <family val="2"/>
      </rPr>
      <t>op alle vlakken</t>
    </r>
    <r>
      <rPr>
        <sz val="9"/>
        <color rgb="FF000000"/>
        <rFont val="Arial"/>
        <family val="2"/>
      </rPr>
      <t xml:space="preserve"> de ontwikkeling van het kind.</t>
    </r>
  </si>
  <si>
    <r>
      <t xml:space="preserve">De stagiair stimuleert de ontwikkeling van het kind </t>
    </r>
    <r>
      <rPr>
        <b/>
        <sz val="9"/>
        <color rgb="FF000000"/>
        <rFont val="Arial"/>
        <family val="2"/>
      </rPr>
      <t>in alle omstandigheden.</t>
    </r>
  </si>
  <si>
    <t>Omgaan met moeilijk gedrag</t>
  </si>
  <si>
    <r>
      <t xml:space="preserve">De stagiair reageert </t>
    </r>
    <r>
      <rPr>
        <b/>
        <sz val="9"/>
        <color rgb="FF000000"/>
        <rFont val="Arial"/>
        <family val="2"/>
      </rPr>
      <t>niet</t>
    </r>
    <r>
      <rPr>
        <sz val="9"/>
        <color rgb="FF000000"/>
        <rFont val="Arial"/>
        <family val="2"/>
      </rPr>
      <t xml:space="preserve"> of </t>
    </r>
    <r>
      <rPr>
        <b/>
        <sz val="9"/>
        <color rgb="FF000000"/>
        <rFont val="Arial"/>
        <family val="2"/>
      </rPr>
      <t>ongepast</t>
    </r>
    <r>
      <rPr>
        <sz val="9"/>
        <color rgb="FF000000"/>
        <rFont val="Arial"/>
        <family val="2"/>
      </rPr>
      <t xml:space="preserve"> op wisselend gedrag.</t>
    </r>
  </si>
  <si>
    <r>
      <t xml:space="preserve">De stagiair reageert </t>
    </r>
    <r>
      <rPr>
        <b/>
        <sz val="9"/>
        <color rgb="FF000000"/>
        <rFont val="Arial"/>
        <family val="2"/>
      </rPr>
      <t>soms</t>
    </r>
    <r>
      <rPr>
        <sz val="9"/>
        <color rgb="FF000000"/>
        <rFont val="Arial"/>
        <family val="2"/>
      </rPr>
      <t xml:space="preserve"> gepast op wisselend gedrag. </t>
    </r>
  </si>
  <si>
    <r>
      <t>De stagiair reageert</t>
    </r>
    <r>
      <rPr>
        <b/>
        <sz val="9"/>
        <color rgb="FF000000"/>
        <rFont val="Arial"/>
        <family val="2"/>
      </rPr>
      <t xml:space="preserve"> gepast </t>
    </r>
    <r>
      <rPr>
        <sz val="9"/>
        <color rgb="FF000000"/>
        <rFont val="Arial"/>
        <family val="2"/>
      </rPr>
      <t>op wisselend gedrag.</t>
    </r>
  </si>
  <si>
    <r>
      <t xml:space="preserve">De stagiair reageert </t>
    </r>
    <r>
      <rPr>
        <b/>
        <sz val="9"/>
        <color theme="1"/>
        <rFont val="Arial"/>
        <family val="2"/>
      </rPr>
      <t xml:space="preserve">steeds zeer gepast </t>
    </r>
    <r>
      <rPr>
        <sz val="9"/>
        <color theme="1"/>
        <rFont val="Arial"/>
        <family val="2"/>
      </rPr>
      <t>op wisselend gedrag.</t>
    </r>
  </si>
  <si>
    <r>
      <t xml:space="preserve">De stagiair kan </t>
    </r>
    <r>
      <rPr>
        <b/>
        <sz val="9"/>
        <color rgb="FF000000"/>
        <rFont val="Arial"/>
        <family val="2"/>
      </rPr>
      <t>onvoldoende</t>
    </r>
    <r>
      <rPr>
        <sz val="9"/>
        <color rgb="FF000000"/>
        <rFont val="Arial"/>
        <family val="2"/>
      </rPr>
      <t xml:space="preserve"> overzicht bewaren over de ganse groep en/of houdt zich teveel met één ZV bezig.</t>
    </r>
  </si>
  <si>
    <r>
      <t xml:space="preserve">De stagiair kan </t>
    </r>
    <r>
      <rPr>
        <b/>
        <sz val="9"/>
        <color rgb="FF000000"/>
        <rFont val="Arial"/>
        <family val="2"/>
      </rPr>
      <t xml:space="preserve">voldoende </t>
    </r>
    <r>
      <rPr>
        <sz val="9"/>
        <color rgb="FF000000"/>
        <rFont val="Arial"/>
        <family val="2"/>
      </rPr>
      <t>overzicht bewaren en de aandacht verdelen over de ganse groep.</t>
    </r>
  </si>
  <si>
    <r>
      <t xml:space="preserve">De stagiair kan </t>
    </r>
    <r>
      <rPr>
        <b/>
        <sz val="9"/>
        <color rgb="FF000000"/>
        <rFont val="Arial"/>
        <family val="2"/>
      </rPr>
      <t>goed</t>
    </r>
    <r>
      <rPr>
        <sz val="9"/>
        <color rgb="FF000000"/>
        <rFont val="Arial"/>
        <family val="2"/>
      </rPr>
      <t xml:space="preserve"> het overzicht bewaren en de aandacht verdelen over de ganse groep.</t>
    </r>
  </si>
  <si>
    <r>
      <t>De stagiair kan in</t>
    </r>
    <r>
      <rPr>
        <b/>
        <sz val="9"/>
        <color theme="1"/>
        <rFont val="Arial"/>
        <family val="2"/>
      </rPr>
      <t xml:space="preserve"> alle</t>
    </r>
    <r>
      <rPr>
        <sz val="9"/>
        <color theme="1"/>
        <rFont val="Arial"/>
        <family val="2"/>
      </rPr>
      <t xml:space="preserve"> (ook onvoorspelbare) omstandig-heden overzicht bewaren en de aandacht verdelen over de ganse groep.</t>
    </r>
  </si>
  <si>
    <t>Meedoen met en begeleiden van vrij spel</t>
  </si>
  <si>
    <r>
      <t xml:space="preserve">De stagiair begeleidt het spel </t>
    </r>
    <r>
      <rPr>
        <b/>
        <sz val="9"/>
        <color rgb="FF000000"/>
        <rFont val="Arial"/>
        <family val="2"/>
      </rPr>
      <t>onvoldoende</t>
    </r>
    <r>
      <rPr>
        <sz val="9"/>
        <color rgb="FF000000"/>
        <rFont val="Arial"/>
        <family val="2"/>
      </rPr>
      <t>.</t>
    </r>
  </si>
  <si>
    <r>
      <t xml:space="preserve">De stagiair begeleidt het spel </t>
    </r>
    <r>
      <rPr>
        <b/>
        <sz val="9"/>
        <color rgb="FF000000"/>
        <rFont val="Arial"/>
        <family val="2"/>
      </rPr>
      <t>voldoende</t>
    </r>
    <r>
      <rPr>
        <sz val="9"/>
        <color rgb="FF000000"/>
        <rFont val="Arial"/>
        <family val="2"/>
      </rPr>
      <t>.</t>
    </r>
  </si>
  <si>
    <r>
      <t xml:space="preserve">De stagiair begeleidt het spel </t>
    </r>
    <r>
      <rPr>
        <b/>
        <sz val="9"/>
        <color rgb="FF000000"/>
        <rFont val="Arial"/>
        <family val="2"/>
      </rPr>
      <t>goed</t>
    </r>
    <r>
      <rPr>
        <sz val="9"/>
        <color rgb="FF000000"/>
        <rFont val="Arial"/>
        <family val="2"/>
      </rPr>
      <t>.</t>
    </r>
  </si>
  <si>
    <r>
      <t xml:space="preserve">De stagiair begeleidt het spel </t>
    </r>
    <r>
      <rPr>
        <b/>
        <sz val="9"/>
        <color rgb="FF000000"/>
        <rFont val="Arial"/>
        <family val="2"/>
      </rPr>
      <t>zeer goed</t>
    </r>
    <r>
      <rPr>
        <sz val="9"/>
        <color rgb="FF000000"/>
        <rFont val="Arial"/>
        <family val="2"/>
      </rPr>
      <t>.</t>
    </r>
  </si>
  <si>
    <r>
      <t xml:space="preserve">De stagiair speelt </t>
    </r>
    <r>
      <rPr>
        <b/>
        <sz val="9"/>
        <color rgb="FF000000"/>
        <rFont val="Arial"/>
        <family val="2"/>
      </rPr>
      <t>onvoldoende</t>
    </r>
    <r>
      <rPr>
        <sz val="9"/>
        <color rgb="FF000000"/>
        <rFont val="Arial"/>
        <family val="2"/>
      </rPr>
      <t xml:space="preserve">  in op de reacties van de ZV en toont weinig belangstelling voor de activiteit.</t>
    </r>
  </si>
  <si>
    <r>
      <t xml:space="preserve">De stagiair speelt </t>
    </r>
    <r>
      <rPr>
        <b/>
        <sz val="9"/>
        <color rgb="FF000000"/>
        <rFont val="Arial"/>
        <family val="2"/>
      </rPr>
      <t>voldoende</t>
    </r>
    <r>
      <rPr>
        <sz val="9"/>
        <color rgb="FF000000"/>
        <rFont val="Arial"/>
        <family val="2"/>
      </rPr>
      <t xml:space="preserve"> in op de reacties van de ZV en toont voldoende  belangstelling tijdens de activiteit . </t>
    </r>
  </si>
  <si>
    <r>
      <t xml:space="preserve">De stagiair heeft </t>
    </r>
    <r>
      <rPr>
        <b/>
        <sz val="9"/>
        <color rgb="FF000000"/>
        <rFont val="Arial"/>
        <family val="2"/>
      </rPr>
      <t>belangstelling</t>
    </r>
    <r>
      <rPr>
        <sz val="9"/>
        <color rgb="FF000000"/>
        <rFont val="Arial"/>
        <family val="2"/>
      </rPr>
      <t xml:space="preserve"> voor de activiteit en  heeft </t>
    </r>
    <r>
      <rPr>
        <b/>
        <sz val="9"/>
        <color rgb="FF000000"/>
        <rFont val="Arial"/>
        <family val="2"/>
      </rPr>
      <t xml:space="preserve">oog </t>
    </r>
    <r>
      <rPr>
        <sz val="9"/>
        <color rgb="FF000000"/>
        <rFont val="Arial"/>
        <family val="2"/>
      </rPr>
      <t>voor de reacties van de ZV</t>
    </r>
  </si>
  <si>
    <r>
      <t xml:space="preserve">De stagiair is </t>
    </r>
    <r>
      <rPr>
        <b/>
        <sz val="9"/>
        <color rgb="FF000000"/>
        <rFont val="Arial"/>
        <family val="2"/>
      </rPr>
      <t>enthousiast en stimuleert</t>
    </r>
    <r>
      <rPr>
        <sz val="9"/>
        <color rgb="FF000000"/>
        <rFont val="Arial"/>
        <family val="2"/>
      </rPr>
      <t xml:space="preserve"> de ZV tijdens de activiteit.</t>
    </r>
  </si>
  <si>
    <t>Zelf voorbereiden en uitvoeren van activiteiten</t>
  </si>
  <si>
    <r>
      <t>De stagiair maakt  een onvolledige of</t>
    </r>
    <r>
      <rPr>
        <b/>
        <sz val="9"/>
        <color rgb="FF000000"/>
        <rFont val="Arial"/>
        <family val="2"/>
      </rPr>
      <t xml:space="preserve"> onvoldoende</t>
    </r>
    <r>
      <rPr>
        <sz val="9"/>
        <color rgb="FF000000"/>
        <rFont val="Arial"/>
        <family val="2"/>
      </rPr>
      <t xml:space="preserve">  voorbereiding. </t>
    </r>
  </si>
  <si>
    <r>
      <t xml:space="preserve">De stagiair maakt een </t>
    </r>
    <r>
      <rPr>
        <b/>
        <sz val="9"/>
        <color rgb="FF000000"/>
        <rFont val="Arial"/>
        <family val="2"/>
      </rPr>
      <t>voldoende</t>
    </r>
    <r>
      <rPr>
        <sz val="9"/>
        <color rgb="FF000000"/>
        <rFont val="Arial"/>
        <family val="2"/>
      </rPr>
      <t xml:space="preserve"> voorbereiding. </t>
    </r>
  </si>
  <si>
    <r>
      <t xml:space="preserve">De stagiair maakt een </t>
    </r>
    <r>
      <rPr>
        <b/>
        <sz val="9"/>
        <color rgb="FF000000"/>
        <rFont val="Arial"/>
        <family val="2"/>
      </rPr>
      <t>goede</t>
    </r>
    <r>
      <rPr>
        <sz val="9"/>
        <color rgb="FF000000"/>
        <rFont val="Arial"/>
        <family val="2"/>
      </rPr>
      <t xml:space="preserve">  voorbereiding. </t>
    </r>
  </si>
  <si>
    <r>
      <t xml:space="preserve">De stagiair maakt een </t>
    </r>
    <r>
      <rPr>
        <b/>
        <sz val="9"/>
        <color rgb="FF000000"/>
        <rFont val="Arial"/>
        <family val="2"/>
      </rPr>
      <t>uitstekende</t>
    </r>
    <r>
      <rPr>
        <sz val="9"/>
        <color rgb="FF000000"/>
        <rFont val="Arial"/>
        <family val="2"/>
      </rPr>
      <t xml:space="preserve"> voorbereiding. </t>
    </r>
  </si>
  <si>
    <r>
      <t xml:space="preserve">De stagiair overlegt </t>
    </r>
    <r>
      <rPr>
        <b/>
        <sz val="9"/>
        <color rgb="FF000000"/>
        <rFont val="Arial"/>
        <family val="2"/>
      </rPr>
      <t>niet</t>
    </r>
    <r>
      <rPr>
        <sz val="9"/>
        <color rgb="FF000000"/>
        <rFont val="Arial"/>
        <family val="2"/>
      </rPr>
      <t xml:space="preserve"> of </t>
    </r>
    <r>
      <rPr>
        <b/>
        <sz val="9"/>
        <color rgb="FF000000"/>
        <rFont val="Arial"/>
        <family val="2"/>
      </rPr>
      <t>te weinig</t>
    </r>
    <r>
      <rPr>
        <sz val="9"/>
        <color rgb="FF000000"/>
        <rFont val="Arial"/>
        <family val="2"/>
      </rPr>
      <t xml:space="preserve"> met de mentor en stagebegeleider.  </t>
    </r>
  </si>
  <si>
    <r>
      <t>De stagiair overlegt</t>
    </r>
    <r>
      <rPr>
        <b/>
        <sz val="9"/>
        <color rgb="FF000000"/>
        <rFont val="Arial"/>
        <family val="2"/>
      </rPr>
      <t xml:space="preserve"> na aansporing </t>
    </r>
    <r>
      <rPr>
        <sz val="9"/>
        <color rgb="FF000000"/>
        <rFont val="Arial"/>
        <family val="2"/>
      </rPr>
      <t>met de mentor en stagebegeleider.</t>
    </r>
  </si>
  <si>
    <r>
      <t xml:space="preserve">De stagiair overlegt </t>
    </r>
    <r>
      <rPr>
        <b/>
        <sz val="9"/>
        <color theme="1"/>
        <rFont val="Arial"/>
        <family val="2"/>
      </rPr>
      <t xml:space="preserve">spontaan </t>
    </r>
    <r>
      <rPr>
        <sz val="9"/>
        <color theme="1"/>
        <rFont val="Arial"/>
        <family val="2"/>
      </rPr>
      <t>met de mentor en stagebegeleider.</t>
    </r>
  </si>
  <si>
    <r>
      <t xml:space="preserve">De stagiair overlegt </t>
    </r>
    <r>
      <rPr>
        <b/>
        <sz val="9"/>
        <color rgb="FF000000"/>
        <rFont val="Arial"/>
        <family val="2"/>
      </rPr>
      <t>spon-taan</t>
    </r>
    <r>
      <rPr>
        <sz val="9"/>
        <color rgb="FF000000"/>
        <rFont val="Arial"/>
        <family val="2"/>
      </rPr>
      <t xml:space="preserve"> en</t>
    </r>
    <r>
      <rPr>
        <b/>
        <sz val="9"/>
        <color rgb="FF000000"/>
        <rFont val="Arial"/>
        <family val="2"/>
      </rPr>
      <t xml:space="preserve"> tijdig</t>
    </r>
    <r>
      <rPr>
        <sz val="9"/>
        <color rgb="FF000000"/>
        <rFont val="Arial"/>
        <family val="2"/>
      </rPr>
      <t xml:space="preserve"> met de mentor en stagebegeleider en maakt gedetailleerde afspraken. </t>
    </r>
  </si>
  <si>
    <r>
      <t xml:space="preserve">De activiteiten die de stagiair organiseert zijn </t>
    </r>
    <r>
      <rPr>
        <b/>
        <sz val="9"/>
        <color rgb="FF000000"/>
        <rFont val="Arial"/>
        <family val="2"/>
      </rPr>
      <t>totaal niet  of onvoldoende aangepast</t>
    </r>
    <r>
      <rPr>
        <sz val="9"/>
        <color rgb="FF000000"/>
        <rFont val="Arial"/>
        <family val="2"/>
      </rPr>
      <t xml:space="preserve"> aan de fysieke en mentale mogelijkheden van de ZV of aan de belevingswereld en interesse van de ZV; er is nog permanent bijsturing nodig.  </t>
    </r>
  </si>
  <si>
    <r>
      <t>De activiteiten die de stagiair organiseert zijn</t>
    </r>
    <r>
      <rPr>
        <b/>
        <sz val="9"/>
        <color rgb="FF000000"/>
        <rFont val="Arial"/>
        <family val="2"/>
      </rPr>
      <t xml:space="preserve"> voldoende aangepast</t>
    </r>
    <r>
      <rPr>
        <sz val="9"/>
        <color rgb="FF000000"/>
        <rFont val="Arial"/>
        <family val="2"/>
      </rPr>
      <t xml:space="preserve"> aan de fysieke en mentale mogelijkheden van de ZV of aan de belevingswereld en interesse van de ZV; er is nog bijsturing nodig. </t>
    </r>
  </si>
  <si>
    <r>
      <t xml:space="preserve">De activiteiten die de stagiair organiseert zijn </t>
    </r>
    <r>
      <rPr>
        <b/>
        <sz val="9"/>
        <color rgb="FF000000"/>
        <rFont val="Arial"/>
        <family val="2"/>
      </rPr>
      <t xml:space="preserve">goed aangepast </t>
    </r>
    <r>
      <rPr>
        <sz val="9"/>
        <color rgb="FF000000"/>
        <rFont val="Arial"/>
        <family val="2"/>
      </rPr>
      <t xml:space="preserve">aan de fysieke en mentale mogelijkheden van de ZV of aan de belevingswereld en interesse van de ZV; er is geen bijsturing nodig. </t>
    </r>
  </si>
  <si>
    <r>
      <t xml:space="preserve">De stagiair slaagt er </t>
    </r>
    <r>
      <rPr>
        <b/>
        <sz val="9"/>
        <color rgb="FF000000"/>
        <rFont val="Arial"/>
        <family val="2"/>
      </rPr>
      <t>ruimschoots</t>
    </r>
    <r>
      <rPr>
        <sz val="9"/>
        <color rgb="FF000000"/>
        <rFont val="Arial"/>
        <family val="2"/>
      </rPr>
      <t xml:space="preserve"> in om de activiteiten aan te passen aan de fysieke en mentale mogelijkheden, belevingswereld en interesse van de ZV; er is geen bijsturing nodig.  </t>
    </r>
  </si>
  <si>
    <t xml:space="preserve">Cluster 3 Competenties met betrekking tot het team en de instelling           </t>
  </si>
  <si>
    <t>Gepast voorkomen</t>
  </si>
  <si>
    <r>
      <t xml:space="preserve">De stagiair is onverzorgd, slordig, afspraken in verband met het voorkomen op stage worden </t>
    </r>
    <r>
      <rPr>
        <b/>
        <sz val="9"/>
        <color rgb="FF000000"/>
        <rFont val="Arial"/>
        <family val="2"/>
      </rPr>
      <t>niet of onvoldoende</t>
    </r>
    <r>
      <rPr>
        <sz val="9"/>
        <color rgb="FF000000"/>
        <rFont val="Arial"/>
        <family val="2"/>
      </rPr>
      <t xml:space="preserve"> nageleefd.</t>
    </r>
  </si>
  <si>
    <r>
      <t>De stagiair is meestal verzorgd,  afspraken in verband met het voorkomen op stage worden</t>
    </r>
    <r>
      <rPr>
        <b/>
        <sz val="9"/>
        <color rgb="FF000000"/>
        <rFont val="Arial"/>
        <family val="2"/>
      </rPr>
      <t xml:space="preserve"> </t>
    </r>
    <r>
      <rPr>
        <sz val="9"/>
        <color rgb="FF000000"/>
        <rFont val="Arial"/>
        <family val="2"/>
      </rPr>
      <t xml:space="preserve">meestal </t>
    </r>
    <r>
      <rPr>
        <b/>
        <sz val="9"/>
        <color rgb="FF000000"/>
        <rFont val="Arial"/>
        <family val="2"/>
      </rPr>
      <t>voldoende</t>
    </r>
    <r>
      <rPr>
        <sz val="9"/>
        <color rgb="FF000000"/>
        <rFont val="Arial"/>
        <family val="2"/>
      </rPr>
      <t xml:space="preserve"> nageleefd.</t>
    </r>
  </si>
  <si>
    <t>De stagiair is goed verzorgd,  al de afspraken i.v.m. het voorkomen op stage worden nageleefd.</t>
  </si>
  <si>
    <r>
      <t>De stagiair is zeer goed verzorgd, alle afspraken rond het voorkomen op stage worden</t>
    </r>
    <r>
      <rPr>
        <b/>
        <sz val="9"/>
        <color rgb="FF000000"/>
        <rFont val="Arial"/>
        <family val="2"/>
      </rPr>
      <t xml:space="preserve"> prima </t>
    </r>
    <r>
      <rPr>
        <sz val="9"/>
        <color rgb="FF000000"/>
        <rFont val="Arial"/>
        <family val="2"/>
      </rPr>
      <t>nageleefd vanaf de eerste dag.</t>
    </r>
  </si>
  <si>
    <r>
      <t xml:space="preserve">De stagiair is niet of </t>
    </r>
    <r>
      <rPr>
        <b/>
        <sz val="9"/>
        <color rgb="FF000000"/>
        <rFont val="Arial"/>
        <family val="2"/>
      </rPr>
      <t>onvoldoende</t>
    </r>
    <r>
      <rPr>
        <sz val="9"/>
        <color rgb="FF000000"/>
        <rFont val="Arial"/>
        <family val="2"/>
      </rPr>
      <t xml:space="preserve"> bereid om te werken onder begeleiding van een verantwoordelijke.</t>
    </r>
  </si>
  <si>
    <r>
      <t xml:space="preserve">De stagiair is </t>
    </r>
    <r>
      <rPr>
        <b/>
        <sz val="9"/>
        <color rgb="FF000000"/>
        <rFont val="Arial"/>
        <family val="2"/>
      </rPr>
      <t xml:space="preserve">meestal </t>
    </r>
    <r>
      <rPr>
        <sz val="9"/>
        <color rgb="FF000000"/>
        <rFont val="Arial"/>
        <family val="2"/>
      </rPr>
      <t>bereid te werken onder begeleiding van een verantwoordelijke.</t>
    </r>
  </si>
  <si>
    <r>
      <t xml:space="preserve">De stagiair is </t>
    </r>
    <r>
      <rPr>
        <b/>
        <sz val="9"/>
        <color rgb="FF000000"/>
        <rFont val="Arial"/>
        <family val="2"/>
      </rPr>
      <t>steeds</t>
    </r>
    <r>
      <rPr>
        <sz val="9"/>
        <color rgb="FF000000"/>
        <rFont val="Arial"/>
        <family val="2"/>
      </rPr>
      <t xml:space="preserve"> bereid te werken onder begeleiding van een verantwoordelijke.</t>
    </r>
  </si>
  <si>
    <r>
      <t xml:space="preserve">De stagiair  werkt  </t>
    </r>
    <r>
      <rPr>
        <b/>
        <sz val="9"/>
        <color theme="1"/>
        <rFont val="Arial"/>
        <family val="2"/>
      </rPr>
      <t>zelfstandig</t>
    </r>
    <r>
      <rPr>
        <sz val="9"/>
        <color theme="1"/>
        <rFont val="Arial"/>
        <family val="2"/>
      </rPr>
      <t xml:space="preserve"> aan de toegestane taken en overlegt correct met de verantwoordelijke. </t>
    </r>
  </si>
  <si>
    <t>Functioneren in het team, omgaan met het personeel</t>
  </si>
  <si>
    <r>
      <t xml:space="preserve">De stagiair gaat </t>
    </r>
    <r>
      <rPr>
        <b/>
        <sz val="9"/>
        <color rgb="FF000000"/>
        <rFont val="Arial"/>
        <family val="2"/>
      </rPr>
      <t>niet</t>
    </r>
    <r>
      <rPr>
        <sz val="9"/>
        <color rgb="FF000000"/>
        <rFont val="Arial"/>
        <family val="2"/>
      </rPr>
      <t xml:space="preserve"> op gepaste wijze om met de teamleden.</t>
    </r>
  </si>
  <si>
    <r>
      <t xml:space="preserve">De stagiair gaat  </t>
    </r>
    <r>
      <rPr>
        <b/>
        <sz val="9"/>
        <color rgb="FF000000"/>
        <rFont val="Arial"/>
        <family val="2"/>
      </rPr>
      <t xml:space="preserve">meestal </t>
    </r>
    <r>
      <rPr>
        <sz val="9"/>
        <color rgb="FF000000"/>
        <rFont val="Arial"/>
        <family val="2"/>
      </rPr>
      <t>op  gepaste wijze om met de teamleden.</t>
    </r>
  </si>
  <si>
    <r>
      <t xml:space="preserve">De stagiair gaat op </t>
    </r>
    <r>
      <rPr>
        <b/>
        <sz val="9"/>
        <color rgb="FF000000"/>
        <rFont val="Arial"/>
        <family val="2"/>
      </rPr>
      <t>gepaste</t>
    </r>
    <r>
      <rPr>
        <sz val="9"/>
        <color rgb="FF000000"/>
        <rFont val="Arial"/>
        <family val="2"/>
      </rPr>
      <t xml:space="preserve"> wijze om met de teamleden</t>
    </r>
  </si>
  <si>
    <r>
      <t xml:space="preserve">De stagiair </t>
    </r>
    <r>
      <rPr>
        <b/>
        <sz val="9"/>
        <color theme="1"/>
        <rFont val="Arial"/>
        <family val="2"/>
      </rPr>
      <t xml:space="preserve">kent zijn/haar plaats </t>
    </r>
    <r>
      <rPr>
        <sz val="9"/>
        <color theme="1"/>
        <rFont val="Arial"/>
        <family val="2"/>
      </rPr>
      <t>binnen het team vanaf de eerste dag.</t>
    </r>
  </si>
  <si>
    <r>
      <t xml:space="preserve">De stagiair houdt stage en privé niet of </t>
    </r>
    <r>
      <rPr>
        <b/>
        <sz val="9"/>
        <color rgb="FF000000"/>
        <rFont val="Arial"/>
        <family val="2"/>
      </rPr>
      <t>onvoldoende</t>
    </r>
    <r>
      <rPr>
        <sz val="9"/>
        <color rgb="FF000000"/>
        <rFont val="Arial"/>
        <family val="2"/>
      </rPr>
      <t xml:space="preserve"> gescheiden. </t>
    </r>
  </si>
  <si>
    <r>
      <t xml:space="preserve">De stagiair kan stage en privé </t>
    </r>
    <r>
      <rPr>
        <b/>
        <sz val="9"/>
        <color rgb="FF000000"/>
        <rFont val="Arial"/>
        <family val="2"/>
      </rPr>
      <t>voldoende</t>
    </r>
    <r>
      <rPr>
        <sz val="9"/>
        <color rgb="FF000000"/>
        <rFont val="Arial"/>
        <family val="2"/>
      </rPr>
      <t xml:space="preserve"> gescheiden houden. </t>
    </r>
  </si>
  <si>
    <r>
      <t>De stagiair kan stage en privé</t>
    </r>
    <r>
      <rPr>
        <b/>
        <sz val="9"/>
        <color rgb="FF000000"/>
        <rFont val="Arial"/>
        <family val="2"/>
      </rPr>
      <t xml:space="preserve"> meestal </t>
    </r>
    <r>
      <rPr>
        <sz val="9"/>
        <color rgb="FF000000"/>
        <rFont val="Arial"/>
        <family val="2"/>
      </rPr>
      <t>gescheiden houden.</t>
    </r>
  </si>
  <si>
    <r>
      <t xml:space="preserve">De stagiaire kan stage en privé gedurende de </t>
    </r>
    <r>
      <rPr>
        <b/>
        <sz val="9"/>
        <color theme="1"/>
        <rFont val="Arial"/>
        <family val="2"/>
      </rPr>
      <t>hele periode</t>
    </r>
    <r>
      <rPr>
        <sz val="9"/>
        <color theme="1"/>
        <rFont val="Arial"/>
        <family val="2"/>
      </rPr>
      <t xml:space="preserve"> gescheiden houden. </t>
    </r>
  </si>
  <si>
    <t>Rapporteren, informatie doorgeven</t>
  </si>
  <si>
    <r>
      <t xml:space="preserve">De verschillende kanalen voor rapportering zijn niet of </t>
    </r>
    <r>
      <rPr>
        <b/>
        <sz val="9"/>
        <color rgb="FF000000"/>
        <rFont val="Arial"/>
        <family val="2"/>
      </rPr>
      <t xml:space="preserve">onvoldoende </t>
    </r>
    <r>
      <rPr>
        <sz val="9"/>
        <color rgb="FF000000"/>
        <rFont val="Arial"/>
        <family val="2"/>
      </rPr>
      <t xml:space="preserve">gekend.  </t>
    </r>
  </si>
  <si>
    <r>
      <t xml:space="preserve">De meeste kanalen voor rapportering zijn gekend maar mogen </t>
    </r>
    <r>
      <rPr>
        <b/>
        <sz val="9"/>
        <color rgb="FF000000"/>
        <rFont val="Arial"/>
        <family val="2"/>
      </rPr>
      <t>nog mee</t>
    </r>
    <r>
      <rPr>
        <sz val="9"/>
        <color rgb="FF000000"/>
        <rFont val="Arial"/>
        <family val="2"/>
      </rPr>
      <t>r gebruikt worden.</t>
    </r>
  </si>
  <si>
    <r>
      <t xml:space="preserve">De meeste kanalen voor rapportering zijn gekend </t>
    </r>
    <r>
      <rPr>
        <b/>
        <sz val="9"/>
        <color theme="1"/>
        <rFont val="Arial"/>
        <family val="2"/>
      </rPr>
      <t>en</t>
    </r>
    <r>
      <rPr>
        <sz val="9"/>
        <color theme="1"/>
        <rFont val="Arial"/>
        <family val="2"/>
      </rPr>
      <t xml:space="preserve"> worden </t>
    </r>
    <r>
      <rPr>
        <b/>
        <sz val="9"/>
        <color theme="1"/>
        <rFont val="Arial"/>
        <family val="2"/>
      </rPr>
      <t xml:space="preserve">juist </t>
    </r>
    <r>
      <rPr>
        <sz val="9"/>
        <color theme="1"/>
        <rFont val="Arial"/>
        <family val="2"/>
      </rPr>
      <t xml:space="preserve">gebruikt </t>
    </r>
  </si>
  <si>
    <r>
      <rPr>
        <b/>
        <sz val="9"/>
        <color rgb="FF000000"/>
        <rFont val="Arial"/>
        <family val="2"/>
      </rPr>
      <t>Al</t>
    </r>
    <r>
      <rPr>
        <sz val="9"/>
        <color rgb="FF000000"/>
        <rFont val="Arial"/>
        <family val="2"/>
      </rPr>
      <t xml:space="preserve"> de kanalen voor rapportering zijn gekend </t>
    </r>
    <r>
      <rPr>
        <b/>
        <sz val="9"/>
        <color rgb="FF000000"/>
        <rFont val="Arial"/>
        <family val="2"/>
      </rPr>
      <t xml:space="preserve">en </t>
    </r>
    <r>
      <rPr>
        <sz val="9"/>
        <color rgb="FF000000"/>
        <rFont val="Arial"/>
        <family val="2"/>
      </rPr>
      <t xml:space="preserve">worden </t>
    </r>
    <r>
      <rPr>
        <b/>
        <sz val="9"/>
        <color rgb="FF000000"/>
        <rFont val="Arial"/>
        <family val="2"/>
      </rPr>
      <t>prima</t>
    </r>
    <r>
      <rPr>
        <sz val="9"/>
        <color rgb="FF000000"/>
        <rFont val="Arial"/>
        <family val="2"/>
      </rPr>
      <t xml:space="preserve"> benut.
</t>
    </r>
  </si>
  <si>
    <r>
      <t xml:space="preserve">Schriftelijke rapportering is </t>
    </r>
    <r>
      <rPr>
        <b/>
        <sz val="9"/>
        <color rgb="FF000000"/>
        <rFont val="Arial"/>
        <family val="2"/>
      </rPr>
      <t>onvoldoende</t>
    </r>
    <r>
      <rPr>
        <sz val="9"/>
        <color rgb="FF000000"/>
        <rFont val="Arial"/>
        <family val="2"/>
      </rPr>
      <t>, de stagiair noteert geen of weinig informatie.</t>
    </r>
  </si>
  <si>
    <r>
      <t xml:space="preserve">Schriftelijke rapportering is </t>
    </r>
    <r>
      <rPr>
        <b/>
        <sz val="9"/>
        <color rgb="FF000000"/>
        <rFont val="Arial"/>
        <family val="2"/>
      </rPr>
      <t>voldoende</t>
    </r>
    <r>
      <rPr>
        <sz val="9"/>
        <color rgb="FF000000"/>
        <rFont val="Arial"/>
        <family val="2"/>
      </rPr>
      <t>, de belangrijkste info wordt genoteerd.</t>
    </r>
  </si>
  <si>
    <r>
      <t xml:space="preserve">Schriftelijke rapportering is </t>
    </r>
    <r>
      <rPr>
        <b/>
        <sz val="9"/>
        <color rgb="FF000000"/>
        <rFont val="Arial"/>
        <family val="2"/>
      </rPr>
      <t>goed</t>
    </r>
    <r>
      <rPr>
        <sz val="9"/>
        <color rgb="FF000000"/>
        <rFont val="Arial"/>
        <family val="2"/>
      </rPr>
      <t>, uitgebreide info wordt genoteerd.</t>
    </r>
  </si>
  <si>
    <r>
      <t xml:space="preserve">Schriftelijke rapportering is </t>
    </r>
    <r>
      <rPr>
        <b/>
        <sz val="9"/>
        <color rgb="FF000000"/>
        <rFont val="Arial"/>
        <family val="2"/>
      </rPr>
      <t>zeer goed</t>
    </r>
    <r>
      <rPr>
        <sz val="9"/>
        <color rgb="FF000000"/>
        <rFont val="Arial"/>
        <family val="2"/>
      </rPr>
      <t>, zeer specifieke info wordt genoteerd.</t>
    </r>
  </si>
  <si>
    <r>
      <t xml:space="preserve">Mondelinge rapportering is </t>
    </r>
    <r>
      <rPr>
        <b/>
        <sz val="9"/>
        <color rgb="FF000000"/>
        <rFont val="Arial"/>
        <family val="2"/>
      </rPr>
      <t>onvoldoende</t>
    </r>
    <r>
      <rPr>
        <sz val="9"/>
        <color rgb="FF000000"/>
        <rFont val="Arial"/>
        <family val="2"/>
      </rPr>
      <t>, de stagiair geeft geen of weinig informatie door.</t>
    </r>
  </si>
  <si>
    <r>
      <t xml:space="preserve">Mondelinge rapportering is </t>
    </r>
    <r>
      <rPr>
        <b/>
        <sz val="9"/>
        <color rgb="FF000000"/>
        <rFont val="Arial"/>
        <family val="2"/>
      </rPr>
      <t>voldoende</t>
    </r>
    <r>
      <rPr>
        <sz val="9"/>
        <color rgb="FF000000"/>
        <rFont val="Arial"/>
        <family val="2"/>
      </rPr>
      <t>, de belangrijkste info wordt doorgegeven</t>
    </r>
  </si>
  <si>
    <r>
      <t xml:space="preserve">Mondelinge rapportering is </t>
    </r>
    <r>
      <rPr>
        <b/>
        <sz val="9"/>
        <color rgb="FF000000"/>
        <rFont val="Arial"/>
        <family val="2"/>
      </rPr>
      <t>goed</t>
    </r>
    <r>
      <rPr>
        <sz val="9"/>
        <color rgb="FF000000"/>
        <rFont val="Arial"/>
        <family val="2"/>
      </rPr>
      <t xml:space="preserve">,  uitgebreide info wordt doorgegeven. </t>
    </r>
  </si>
  <si>
    <t xml:space="preserve">Mondelinge rapportering is zeer goed, zeer specifieke info wordt doorgegeven. </t>
  </si>
  <si>
    <t>Zelfstandig functioneren</t>
  </si>
  <si>
    <r>
      <t xml:space="preserve">De stagiair kent dagindeling en het takenpakket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t>
    </r>
  </si>
  <si>
    <r>
      <t xml:space="preserve">De stagiair kent </t>
    </r>
    <r>
      <rPr>
        <b/>
        <sz val="9"/>
        <color rgb="FF000000"/>
        <rFont val="Arial"/>
        <family val="2"/>
      </rPr>
      <t>grotendeels</t>
    </r>
    <r>
      <rPr>
        <sz val="9"/>
        <color rgb="FF000000"/>
        <rFont val="Arial"/>
        <family val="2"/>
      </rPr>
      <t xml:space="preserve"> de dagindeling en het takenpakket.</t>
    </r>
  </si>
  <si>
    <t>De stagiair kent de dagindelng en het takenpakket.</t>
  </si>
  <si>
    <r>
      <t>De stagiair kent de dagindeling en het takenpakket</t>
    </r>
    <r>
      <rPr>
        <b/>
        <sz val="9"/>
        <color rgb="FF000000"/>
        <rFont val="Arial"/>
        <family val="2"/>
      </rPr>
      <t xml:space="preserve"> en</t>
    </r>
    <r>
      <rPr>
        <sz val="9"/>
        <color rgb="FF000000"/>
        <rFont val="Arial"/>
        <family val="2"/>
      </rPr>
      <t xml:space="preserve"> past dit steeds toe.</t>
    </r>
  </si>
  <si>
    <r>
      <t xml:space="preserve">Het werktempo van de stagiair is </t>
    </r>
    <r>
      <rPr>
        <b/>
        <sz val="9"/>
        <color rgb="FF000000"/>
        <rFont val="Arial"/>
        <family val="2"/>
      </rPr>
      <t>niet</t>
    </r>
    <r>
      <rPr>
        <sz val="9"/>
        <color rgb="FF000000"/>
        <rFont val="Arial"/>
        <family val="2"/>
      </rPr>
      <t xml:space="preserve"> of </t>
    </r>
    <r>
      <rPr>
        <b/>
        <sz val="9"/>
        <color rgb="FF000000"/>
        <rFont val="Arial"/>
        <family val="2"/>
      </rPr>
      <t>onvoldoend</t>
    </r>
    <r>
      <rPr>
        <sz val="9"/>
        <color rgb="FF000000"/>
        <rFont val="Arial"/>
        <family val="2"/>
      </rPr>
      <t>e aan de werksituatie aangepast.</t>
    </r>
  </si>
  <si>
    <r>
      <t xml:space="preserve">Het werktempo van de stagiair is </t>
    </r>
    <r>
      <rPr>
        <b/>
        <sz val="9"/>
        <color rgb="FF000000"/>
        <rFont val="Arial"/>
        <family val="2"/>
      </rPr>
      <t>voldoende</t>
    </r>
    <r>
      <rPr>
        <sz val="9"/>
        <color rgb="FF000000"/>
        <rFont val="Arial"/>
        <family val="2"/>
      </rPr>
      <t xml:space="preserve"> aan de werksituatie aangepast</t>
    </r>
  </si>
  <si>
    <r>
      <t xml:space="preserve">Het werktempo van de stagiair is </t>
    </r>
    <r>
      <rPr>
        <b/>
        <sz val="9"/>
        <color rgb="FF000000"/>
        <rFont val="Arial"/>
        <family val="2"/>
      </rPr>
      <t>goed</t>
    </r>
    <r>
      <rPr>
        <sz val="9"/>
        <color rgb="FF000000"/>
        <rFont val="Arial"/>
        <family val="2"/>
      </rPr>
      <t xml:space="preserve"> aangepast </t>
    </r>
  </si>
  <si>
    <t>Het werktempo van de stagiair is prima aangepast aan de werksituatie</t>
  </si>
  <si>
    <r>
      <t xml:space="preserve">De stagiair kan </t>
    </r>
    <r>
      <rPr>
        <b/>
        <sz val="9"/>
        <color rgb="FF000000"/>
        <rFont val="Arial"/>
        <family val="2"/>
      </rPr>
      <t>totaal niet</t>
    </r>
    <r>
      <rPr>
        <sz val="9"/>
        <color rgb="FF000000"/>
        <rFont val="Arial"/>
        <family val="2"/>
      </rPr>
      <t xml:space="preserve"> zelfstandig handelen, ziet geen werk, wacht steeds opdrachten af .</t>
    </r>
  </si>
  <si>
    <r>
      <t>De stagiair kan</t>
    </r>
    <r>
      <rPr>
        <b/>
        <sz val="9"/>
        <color rgb="FF000000"/>
        <rFont val="Arial"/>
        <family val="2"/>
      </rPr>
      <t xml:space="preserve"> voldoende</t>
    </r>
    <r>
      <rPr>
        <sz val="9"/>
        <color rgb="FF000000"/>
        <rFont val="Arial"/>
        <family val="2"/>
      </rPr>
      <t xml:space="preserve"> zelfstandig handelen, ziet soms werk maar wacht vaak nog opdrachten af.</t>
    </r>
  </si>
  <si>
    <r>
      <t xml:space="preserve">De stagiair kan </t>
    </r>
    <r>
      <rPr>
        <b/>
        <sz val="9"/>
        <color rgb="FF000000"/>
        <rFont val="Arial"/>
        <family val="2"/>
      </rPr>
      <t xml:space="preserve">goed </t>
    </r>
    <r>
      <rPr>
        <sz val="9"/>
        <color rgb="FF000000"/>
        <rFont val="Arial"/>
        <family val="2"/>
      </rPr>
      <t>zelfstandig handelen, ziet meestal werk en neemt meestal zelf taken op.</t>
    </r>
  </si>
  <si>
    <r>
      <t xml:space="preserve">De stagiair kan </t>
    </r>
    <r>
      <rPr>
        <b/>
        <sz val="9"/>
        <color rgb="FF000000"/>
        <rFont val="Arial"/>
        <family val="2"/>
      </rPr>
      <t>heel goed</t>
    </r>
    <r>
      <rPr>
        <sz val="9"/>
        <color rgb="FF000000"/>
        <rFont val="Arial"/>
        <family val="2"/>
      </rPr>
      <t xml:space="preserve"> zelfstandig handelen, ziet al het werk en neemt dit over de hele lijn spontaan op. </t>
    </r>
  </si>
  <si>
    <t>Nemen van verantwoordelijkheid</t>
  </si>
  <si>
    <r>
      <t>De stagiair gedraagt zich</t>
    </r>
    <r>
      <rPr>
        <b/>
        <sz val="9"/>
        <color rgb="FF000000"/>
        <rFont val="Arial"/>
        <family val="2"/>
      </rPr>
      <t xml:space="preserve"> niet</t>
    </r>
    <r>
      <rPr>
        <sz val="9"/>
        <color rgb="FF000000"/>
        <rFont val="Arial"/>
        <family val="2"/>
      </rPr>
      <t xml:space="preserve"> of </t>
    </r>
    <r>
      <rPr>
        <b/>
        <sz val="9"/>
        <color rgb="FF000000"/>
        <rFont val="Arial"/>
        <family val="2"/>
      </rPr>
      <t>onvoldoende</t>
    </r>
    <r>
      <rPr>
        <sz val="9"/>
        <color rgb="FF000000"/>
        <rFont val="Arial"/>
        <family val="2"/>
      </rPr>
      <t xml:space="preserve"> verantwoordelijk. Er is permanent toezicht nodig.</t>
    </r>
  </si>
  <si>
    <r>
      <t xml:space="preserve">De stagiair gedraagt zich </t>
    </r>
    <r>
      <rPr>
        <b/>
        <sz val="9"/>
        <color rgb="FF000000"/>
        <rFont val="Arial"/>
        <family val="2"/>
      </rPr>
      <t>verantwoordelijk</t>
    </r>
    <r>
      <rPr>
        <sz val="9"/>
        <color rgb="FF000000"/>
        <rFont val="Arial"/>
        <family val="2"/>
      </rPr>
      <t xml:space="preserve"> voor toegestane taken, er is wel nog</t>
    </r>
    <r>
      <rPr>
        <b/>
        <sz val="9"/>
        <color rgb="FF000000"/>
        <rFont val="Arial"/>
        <family val="2"/>
      </rPr>
      <t xml:space="preserve"> regelmatig toezicht </t>
    </r>
    <r>
      <rPr>
        <sz val="9"/>
        <color rgb="FF000000"/>
        <rFont val="Arial"/>
        <family val="2"/>
      </rPr>
      <t>nodig</t>
    </r>
  </si>
  <si>
    <r>
      <t xml:space="preserve">De stagiair gedraagt zich </t>
    </r>
    <r>
      <rPr>
        <b/>
        <sz val="9"/>
        <color rgb="FF000000"/>
        <rFont val="Arial"/>
        <family val="2"/>
      </rPr>
      <t>verantwoordelijk</t>
    </r>
    <r>
      <rPr>
        <sz val="9"/>
        <color rgb="FF000000"/>
        <rFont val="Arial"/>
        <family val="2"/>
      </rPr>
      <t xml:space="preserve"> voor toegestane taken, kan </t>
    </r>
    <r>
      <rPr>
        <b/>
        <sz val="9"/>
        <color rgb="FF000000"/>
        <rFont val="Arial"/>
        <family val="2"/>
      </rPr>
      <t>meestal</t>
    </r>
    <r>
      <rPr>
        <sz val="9"/>
        <color rgb="FF000000"/>
        <rFont val="Arial"/>
        <family val="2"/>
      </rPr>
      <t xml:space="preserve"> werken </t>
    </r>
    <r>
      <rPr>
        <b/>
        <sz val="9"/>
        <color rgb="FF000000"/>
        <rFont val="Arial"/>
        <family val="2"/>
      </rPr>
      <t>onder verwijderd toezicht.</t>
    </r>
  </si>
  <si>
    <r>
      <t xml:space="preserve">De stagiair gedraagt zich </t>
    </r>
    <r>
      <rPr>
        <b/>
        <sz val="9"/>
        <color rgb="FF000000"/>
        <rFont val="Arial"/>
        <family val="2"/>
      </rPr>
      <t>verantwoordelijk</t>
    </r>
    <r>
      <rPr>
        <sz val="9"/>
        <color rgb="FF000000"/>
        <rFont val="Arial"/>
        <family val="2"/>
      </rPr>
      <t xml:space="preserve">, kan </t>
    </r>
    <r>
      <rPr>
        <b/>
        <sz val="9"/>
        <color rgb="FF000000"/>
        <rFont val="Arial"/>
        <family val="2"/>
      </rPr>
      <t xml:space="preserve">bij alle toegestane taken </t>
    </r>
    <r>
      <rPr>
        <sz val="9"/>
        <color rgb="FF000000"/>
        <rFont val="Arial"/>
        <family val="2"/>
      </rPr>
      <t xml:space="preserve">werken </t>
    </r>
    <r>
      <rPr>
        <b/>
        <sz val="9"/>
        <color rgb="FF000000"/>
        <rFont val="Arial"/>
        <family val="2"/>
      </rPr>
      <t>onder verwijderd toezicht.</t>
    </r>
  </si>
  <si>
    <t>Flexibiliteit</t>
  </si>
  <si>
    <r>
      <t xml:space="preserve">De stagiair kan zich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aanpassen aan de werking en  de visie van de stageplaats. </t>
    </r>
  </si>
  <si>
    <r>
      <t xml:space="preserve">De stagiair kan zich </t>
    </r>
    <r>
      <rPr>
        <b/>
        <sz val="9"/>
        <color rgb="FF000000"/>
        <rFont val="Arial"/>
        <family val="2"/>
      </rPr>
      <t>voldoende</t>
    </r>
    <r>
      <rPr>
        <sz val="9"/>
        <color rgb="FF000000"/>
        <rFont val="Arial"/>
        <family val="2"/>
      </rPr>
      <t xml:space="preserve"> aanpassen aan de werking en de visie van de stageplaats .</t>
    </r>
  </si>
  <si>
    <r>
      <t xml:space="preserve">De stagiair kan zich </t>
    </r>
    <r>
      <rPr>
        <b/>
        <sz val="9"/>
        <color rgb="FF000000"/>
        <rFont val="Arial"/>
        <family val="2"/>
      </rPr>
      <t xml:space="preserve">goed </t>
    </r>
    <r>
      <rPr>
        <sz val="9"/>
        <color rgb="FF000000"/>
        <rFont val="Arial"/>
        <family val="2"/>
      </rPr>
      <t>aanpassen aan de werking en de visie van de stageplaats</t>
    </r>
  </si>
  <si>
    <r>
      <t xml:space="preserve">De stagiair kan zich </t>
    </r>
    <r>
      <rPr>
        <b/>
        <sz val="9"/>
        <color rgb="FF000000"/>
        <rFont val="Arial"/>
        <family val="2"/>
      </rPr>
      <t>uitstekend</t>
    </r>
    <r>
      <rPr>
        <sz val="9"/>
        <color rgb="FF000000"/>
        <rFont val="Arial"/>
        <family val="2"/>
      </rPr>
      <t xml:space="preserve"> aanpassen aan de werking en de visie van de stageplaats. </t>
    </r>
  </si>
  <si>
    <r>
      <t xml:space="preserve">Ondanks de nodige uitleg is de stagiair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flexibel indien er wijzigingen optreden (taken, uren, begeleiding…) </t>
    </r>
  </si>
  <si>
    <r>
      <t>Mits de nodige uitleg is de stagiair</t>
    </r>
    <r>
      <rPr>
        <b/>
        <sz val="9"/>
        <color rgb="FF000000"/>
        <rFont val="Arial"/>
        <family val="2"/>
      </rPr>
      <t xml:space="preserve"> voldoende</t>
    </r>
    <r>
      <rPr>
        <sz val="9"/>
        <color rgb="FF000000"/>
        <rFont val="Arial"/>
        <family val="2"/>
      </rPr>
      <t xml:space="preserve"> flexibel indien er wijzigingen optreden  (taken, uren, begeleiding…)</t>
    </r>
  </si>
  <si>
    <r>
      <t>Zelfs zonder de nodige uitleg is de stagiair</t>
    </r>
    <r>
      <rPr>
        <b/>
        <sz val="9"/>
        <color rgb="FF000000"/>
        <rFont val="Arial"/>
        <family val="2"/>
      </rPr>
      <t xml:space="preserve"> flexibel </t>
    </r>
    <r>
      <rPr>
        <sz val="9"/>
        <color rgb="FF000000"/>
        <rFont val="Arial"/>
        <family val="2"/>
      </rPr>
      <t>indien er wijzigingen optreden.</t>
    </r>
  </si>
  <si>
    <r>
      <t xml:space="preserve">De stagiair is zeer </t>
    </r>
    <r>
      <rPr>
        <b/>
        <sz val="9"/>
        <color rgb="FF000000"/>
        <rFont val="Arial"/>
        <family val="2"/>
      </rPr>
      <t xml:space="preserve">flexibel </t>
    </r>
    <r>
      <rPr>
        <sz val="9"/>
        <color rgb="FF000000"/>
        <rFont val="Arial"/>
        <family val="2"/>
      </rPr>
      <t>indien er wijzigingen optreden (taken, uren, begeleiding).</t>
    </r>
  </si>
  <si>
    <t xml:space="preserve">Naleven van afspraken:
aankomst en vertrek, 
melden van afwezigheid,
uit te voeren activiteiten
</t>
  </si>
  <si>
    <r>
      <t xml:space="preserve">Afspraken worden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 xml:space="preserve"> nageleefd.  </t>
    </r>
  </si>
  <si>
    <r>
      <t xml:space="preserve">Afspraken worden </t>
    </r>
    <r>
      <rPr>
        <b/>
        <sz val="9"/>
        <color rgb="FF000000"/>
        <rFont val="Arial"/>
        <family val="2"/>
      </rPr>
      <t>meestal</t>
    </r>
    <r>
      <rPr>
        <sz val="9"/>
        <color rgb="FF000000"/>
        <rFont val="Arial"/>
        <family val="2"/>
      </rPr>
      <t xml:space="preserve"> nageleefd.</t>
    </r>
  </si>
  <si>
    <r>
      <t xml:space="preserve">Afspraken worden </t>
    </r>
    <r>
      <rPr>
        <b/>
        <sz val="9"/>
        <color theme="1"/>
        <rFont val="Arial"/>
        <family val="2"/>
      </rPr>
      <t xml:space="preserve">steeds </t>
    </r>
    <r>
      <rPr>
        <sz val="9"/>
        <color theme="1"/>
        <rFont val="Arial"/>
        <family val="2"/>
      </rPr>
      <t>nageleefd.</t>
    </r>
  </si>
  <si>
    <r>
      <t xml:space="preserve">Afspraken worden steeds nageleefd </t>
    </r>
    <r>
      <rPr>
        <b/>
        <sz val="9"/>
        <color rgb="FF000000"/>
        <rFont val="Arial"/>
        <family val="2"/>
      </rPr>
      <t>en</t>
    </r>
    <r>
      <rPr>
        <sz val="9"/>
        <color rgb="FF000000"/>
        <rFont val="Arial"/>
        <family val="2"/>
      </rPr>
      <t xml:space="preserve"> de stagiair meldt spontaan alle wijzigingen.</t>
    </r>
  </si>
  <si>
    <t>Beroepsgeheim</t>
  </si>
  <si>
    <r>
      <t xml:space="preserve">Het beroepsgeheim wordt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gerespecteerd.  Er is bijsturing nodig.  Er werd een schending vastgesteld</t>
    </r>
  </si>
  <si>
    <r>
      <t xml:space="preserve">Het beroepsgeheim wordt </t>
    </r>
    <r>
      <rPr>
        <b/>
        <sz val="9"/>
        <color rgb="FF000000"/>
        <rFont val="Arial"/>
        <family val="2"/>
      </rPr>
      <t>gerespecteerd</t>
    </r>
    <r>
      <rPr>
        <sz val="9"/>
        <color rgb="FF000000"/>
        <rFont val="Arial"/>
        <family val="2"/>
      </rPr>
      <t>.</t>
    </r>
  </si>
  <si>
    <t xml:space="preserve">Cluster 4 Competenties met betrekking tot zelfreflectie en levenslang leren     </t>
  </si>
  <si>
    <t>Leergierigheid, leerhouding, belangstelling</t>
  </si>
  <si>
    <r>
      <t>De stagiair stelt</t>
    </r>
    <r>
      <rPr>
        <b/>
        <sz val="9"/>
        <color rgb="FF000000"/>
        <rFont val="Arial"/>
        <family val="2"/>
      </rPr>
      <t xml:space="preserve"> geen of weinig</t>
    </r>
    <r>
      <rPr>
        <sz val="9"/>
        <color rgb="FF000000"/>
        <rFont val="Arial"/>
        <family val="2"/>
      </rPr>
      <t xml:space="preserve"> vragen over de ZV of het werk, toont weinig interesse, ook niet na aansporing.</t>
    </r>
  </si>
  <si>
    <r>
      <t xml:space="preserve">De stagiair stelt </t>
    </r>
    <r>
      <rPr>
        <b/>
        <sz val="9"/>
        <color rgb="FF000000"/>
        <rFont val="Arial"/>
        <family val="2"/>
      </rPr>
      <t xml:space="preserve">voldoende </t>
    </r>
    <r>
      <rPr>
        <sz val="9"/>
        <color rgb="FF000000"/>
        <rFont val="Arial"/>
        <family val="2"/>
      </rPr>
      <t>vragen over de ZV of het werk, toont net voldoende interesse, maar heeft nog extra aansporing nodig.</t>
    </r>
  </si>
  <si>
    <t>De stagiair stelt vragen over de ZV en het werk, toont interesse, heeft  nog weinig aansporing nodig.</t>
  </si>
  <si>
    <r>
      <t xml:space="preserve">De stagiair stelt </t>
    </r>
    <r>
      <rPr>
        <b/>
        <sz val="9"/>
        <color rgb="FF000000"/>
        <rFont val="Arial"/>
        <family val="2"/>
      </rPr>
      <t>spontaan</t>
    </r>
    <r>
      <rPr>
        <sz val="9"/>
        <color rgb="FF000000"/>
        <rFont val="Arial"/>
        <family val="2"/>
      </rPr>
      <t xml:space="preserve"> vragen over de ZV en het werk, toont spontaan een ruime interesse.</t>
    </r>
  </si>
  <si>
    <t>Omgaan met feedback</t>
  </si>
  <si>
    <r>
      <t xml:space="preserve">De stagiair staat </t>
    </r>
    <r>
      <rPr>
        <b/>
        <sz val="9"/>
        <color rgb="FF000000"/>
        <rFont val="Arial"/>
        <family val="2"/>
      </rPr>
      <t xml:space="preserve">niet open </t>
    </r>
    <r>
      <rPr>
        <sz val="9"/>
        <color rgb="FF000000"/>
        <rFont val="Arial"/>
        <family val="2"/>
      </rPr>
      <t>voor feedback.</t>
    </r>
  </si>
  <si>
    <t xml:space="preserve">De stagiair vraagt niet of op ongepaste wijze naar feedback, maar staat er wel voor open. </t>
  </si>
  <si>
    <r>
      <t>De stagiair vraagt</t>
    </r>
    <r>
      <rPr>
        <b/>
        <sz val="9"/>
        <color theme="1"/>
        <rFont val="Arial"/>
        <family val="2"/>
      </rPr>
      <t xml:space="preserve"> meestal </t>
    </r>
    <r>
      <rPr>
        <sz val="9"/>
        <color theme="1"/>
        <rFont val="Arial"/>
        <family val="2"/>
      </rPr>
      <t xml:space="preserve">naar feedback.  </t>
    </r>
  </si>
  <si>
    <r>
      <t>De stagiair vraagt s</t>
    </r>
    <r>
      <rPr>
        <b/>
        <sz val="9"/>
        <color rgb="FF000000"/>
        <rFont val="Arial"/>
        <family val="2"/>
      </rPr>
      <t xml:space="preserve">pontaan </t>
    </r>
    <r>
      <rPr>
        <sz val="9"/>
        <color rgb="FF000000"/>
        <rFont val="Arial"/>
        <family val="2"/>
      </rPr>
      <t xml:space="preserve">naar gerichte feedback en staat er voor open. </t>
    </r>
  </si>
  <si>
    <t>Zichzelf evalueren en bijsturen</t>
  </si>
  <si>
    <r>
      <t xml:space="preserve">De stagiair kan eigen mogelijkheden en beperkingen </t>
    </r>
    <r>
      <rPr>
        <b/>
        <sz val="9"/>
        <color rgb="FF000000"/>
        <rFont val="Arial"/>
        <family val="2"/>
      </rPr>
      <t xml:space="preserve">onvoldoende </t>
    </r>
    <r>
      <rPr>
        <sz val="9"/>
        <color rgb="FF000000"/>
        <rFont val="Arial"/>
        <family val="2"/>
      </rPr>
      <t>benoemen.</t>
    </r>
  </si>
  <si>
    <r>
      <t xml:space="preserve">De stagiair kan </t>
    </r>
    <r>
      <rPr>
        <b/>
        <sz val="9"/>
        <color rgb="FF000000"/>
        <rFont val="Arial"/>
        <family val="2"/>
      </rPr>
      <t xml:space="preserve">sommige </t>
    </r>
    <r>
      <rPr>
        <sz val="9"/>
        <color rgb="FF000000"/>
        <rFont val="Arial"/>
        <family val="2"/>
      </rPr>
      <t xml:space="preserve"> mogelijkheden en beperkingen benoemen.  </t>
    </r>
  </si>
  <si>
    <t xml:space="preserve"> De stagiair kan  eigen mogelijkheden en beperkingen benoemen.  </t>
  </si>
  <si>
    <r>
      <t xml:space="preserve">De stagiair formuleert </t>
    </r>
    <r>
      <rPr>
        <b/>
        <sz val="9"/>
        <color rgb="FF000000"/>
        <rFont val="Arial"/>
        <family val="2"/>
      </rPr>
      <t>spontaan</t>
    </r>
    <r>
      <rPr>
        <sz val="9"/>
        <color rgb="FF000000"/>
        <rFont val="Arial"/>
        <family val="2"/>
      </rPr>
      <t xml:space="preserve"> en uitgebreid de eigen mogelijkheden en beperkingen.</t>
    </r>
  </si>
  <si>
    <r>
      <t xml:space="preserve">De stagiair stuurt het eigen handelen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bij.</t>
    </r>
  </si>
  <si>
    <r>
      <t xml:space="preserve">De stagiair stuurt het eigen handelen  </t>
    </r>
    <r>
      <rPr>
        <b/>
        <sz val="9"/>
        <color rgb="FF000000"/>
        <rFont val="Arial"/>
        <family val="2"/>
      </rPr>
      <t>beperk</t>
    </r>
    <r>
      <rPr>
        <sz val="9"/>
        <color rgb="FF000000"/>
        <rFont val="Arial"/>
        <family val="2"/>
      </rPr>
      <t xml:space="preserve">t bij. </t>
    </r>
  </si>
  <si>
    <r>
      <t xml:space="preserve">De stagiair stuurt het eigen handelen </t>
    </r>
    <r>
      <rPr>
        <b/>
        <sz val="9"/>
        <color theme="1"/>
        <rFont val="Arial"/>
        <family val="2"/>
      </rPr>
      <t>op de</t>
    </r>
    <r>
      <rPr>
        <sz val="9"/>
        <color theme="1"/>
        <rFont val="Arial"/>
        <family val="2"/>
      </rPr>
      <t xml:space="preserve"> </t>
    </r>
    <r>
      <rPr>
        <b/>
        <sz val="9"/>
        <color theme="1"/>
        <rFont val="Arial"/>
        <family val="2"/>
      </rPr>
      <t>belangrijkste vlakken</t>
    </r>
    <r>
      <rPr>
        <sz val="9"/>
        <color theme="1"/>
        <rFont val="Arial"/>
        <family val="2"/>
      </rPr>
      <t xml:space="preserve"> bij.</t>
    </r>
  </si>
  <si>
    <r>
      <t xml:space="preserve">De stagiair stuurt zelf het eigen handelen op </t>
    </r>
    <r>
      <rPr>
        <b/>
        <sz val="9"/>
        <color rgb="FF000000"/>
        <rFont val="Arial"/>
        <family val="2"/>
      </rPr>
      <t>alle</t>
    </r>
    <r>
      <rPr>
        <sz val="9"/>
        <color rgb="FF000000"/>
        <rFont val="Arial"/>
        <family val="2"/>
      </rPr>
      <t xml:space="preserve"> vlakken bij.   </t>
    </r>
  </si>
  <si>
    <t>Stageverslaggeving (stageboek, vakoverschrijdende opdrachten)</t>
  </si>
  <si>
    <r>
      <t xml:space="preserve">De stagiair heeft de nodige opdrachten </t>
    </r>
    <r>
      <rPr>
        <b/>
        <sz val="9"/>
        <color rgb="FF000000"/>
        <rFont val="Arial"/>
        <family val="2"/>
      </rPr>
      <t>nooit of zelden</t>
    </r>
    <r>
      <rPr>
        <sz val="9"/>
        <color rgb="FF000000"/>
        <rFont val="Arial"/>
        <family val="2"/>
      </rPr>
      <t xml:space="preserve"> bij, moet hier voortdurend op gewezen worden.</t>
    </r>
  </si>
  <si>
    <t>De stagiair heeft de nodige verslagen regelmatig bij, maar moet hier nog regelmatig op gewezen worden.</t>
  </si>
  <si>
    <r>
      <t xml:space="preserve">De stagiair heeft de nodige opdrachten </t>
    </r>
    <r>
      <rPr>
        <b/>
        <sz val="9"/>
        <color rgb="FF000000"/>
        <rFont val="Arial"/>
        <family val="2"/>
      </rPr>
      <t>steeds</t>
    </r>
    <r>
      <rPr>
        <sz val="9"/>
        <color rgb="FF000000"/>
        <rFont val="Arial"/>
        <family val="2"/>
      </rPr>
      <t xml:space="preserve"> bij.</t>
    </r>
  </si>
  <si>
    <r>
      <t xml:space="preserve">De stagiair heeft de nodige opdrachten steeds bij </t>
    </r>
    <r>
      <rPr>
        <b/>
        <sz val="9"/>
        <color rgb="FF000000"/>
        <rFont val="Arial"/>
        <family val="2"/>
      </rPr>
      <t>en</t>
    </r>
    <r>
      <rPr>
        <sz val="9"/>
        <color rgb="FF000000"/>
        <rFont val="Arial"/>
        <family val="2"/>
      </rPr>
      <t xml:space="preserve"> biedt deze spontaan aan.</t>
    </r>
  </si>
  <si>
    <r>
      <rPr>
        <b/>
        <sz val="9"/>
        <color rgb="FF000000"/>
        <rFont val="Arial"/>
        <family val="2"/>
      </rPr>
      <t>De opdrachten zijn onvoldoende</t>
    </r>
    <r>
      <rPr>
        <sz val="9"/>
        <color rgb="FF000000"/>
        <rFont val="Arial"/>
        <family val="2"/>
      </rPr>
      <t xml:space="preserve"> procesmatig tot stand gekomen.</t>
    </r>
  </si>
  <si>
    <t>De opdrachten zijn De opdrachten zijn voldoende procesmatig tot stand gekomen procesmatig tot stand gekomen</t>
  </si>
  <si>
    <r>
      <t xml:space="preserve">De opdrachten zijn </t>
    </r>
    <r>
      <rPr>
        <b/>
        <sz val="9"/>
        <color rgb="FF000000"/>
        <rFont val="Arial"/>
        <family val="2"/>
      </rPr>
      <t xml:space="preserve">goed </t>
    </r>
    <r>
      <rPr>
        <sz val="9"/>
        <color rgb="FF000000"/>
        <rFont val="Arial"/>
        <family val="2"/>
      </rPr>
      <t>procesmatig tot stand gekomen.</t>
    </r>
  </si>
  <si>
    <r>
      <t xml:space="preserve">De opdrachten  zijn op een </t>
    </r>
    <r>
      <rPr>
        <b/>
        <sz val="9"/>
        <color rgb="FF000000"/>
        <rFont val="Arial"/>
        <family val="2"/>
      </rPr>
      <t xml:space="preserve">zeer goede </t>
    </r>
    <r>
      <rPr>
        <sz val="9"/>
        <color rgb="FF000000"/>
        <rFont val="Arial"/>
        <family val="2"/>
      </rPr>
      <t>procesmatige manier tot stand gekomen.</t>
    </r>
  </si>
  <si>
    <r>
      <t xml:space="preserve">Op vlak van taalgebruik, spelling, zinsbouw, lay-out en structuur zijn de opdrachten over de hele lijn </t>
    </r>
    <r>
      <rPr>
        <b/>
        <sz val="9"/>
        <color rgb="FF000000"/>
        <rFont val="Arial"/>
        <family val="2"/>
      </rPr>
      <t>onvoldoende</t>
    </r>
    <r>
      <rPr>
        <sz val="9"/>
        <color rgb="FF000000"/>
        <rFont val="Arial"/>
        <family val="2"/>
      </rPr>
      <t>.</t>
    </r>
  </si>
  <si>
    <r>
      <t xml:space="preserve">Op vlak van taalgebruik, spelling, zinsbouw, lay-out en structuur is de verslaggeving </t>
    </r>
    <r>
      <rPr>
        <b/>
        <sz val="9"/>
        <color rgb="FF000000"/>
        <rFont val="Arial"/>
        <family val="2"/>
      </rPr>
      <t>voldoende</t>
    </r>
    <r>
      <rPr>
        <sz val="9"/>
        <color rgb="FF000000"/>
        <rFont val="Arial"/>
        <family val="2"/>
      </rPr>
      <t>.</t>
    </r>
  </si>
  <si>
    <r>
      <t xml:space="preserve">Op vlak van taalgebruik, spelling, zinsbouw, lay-out en structuur is de verslaggeving </t>
    </r>
    <r>
      <rPr>
        <b/>
        <sz val="9"/>
        <color rgb="FF000000"/>
        <rFont val="Arial"/>
        <family val="2"/>
      </rPr>
      <t>goed</t>
    </r>
    <r>
      <rPr>
        <sz val="9"/>
        <color rgb="FF000000"/>
        <rFont val="Arial"/>
        <family val="2"/>
      </rPr>
      <t>.</t>
    </r>
  </si>
  <si>
    <r>
      <t xml:space="preserve">Op vlak van taalgebruik, spelling, zinsbouw, lay-out en structuur is de verslaggeving zeer goed tot </t>
    </r>
    <r>
      <rPr>
        <b/>
        <sz val="9"/>
        <color rgb="FF000000"/>
        <rFont val="Arial"/>
        <family val="2"/>
      </rPr>
      <t>uitstekend</t>
    </r>
    <r>
      <rPr>
        <sz val="9"/>
        <color rgb="FF000000"/>
        <rFont val="Arial"/>
        <family val="2"/>
      </rPr>
      <t>.</t>
    </r>
  </si>
  <si>
    <r>
      <t xml:space="preserve">Op vlak van inhoud beantwoorden de opdrachten </t>
    </r>
    <r>
      <rPr>
        <b/>
        <sz val="9"/>
        <color rgb="FF000000"/>
        <rFont val="Arial"/>
        <family val="2"/>
      </rPr>
      <t xml:space="preserve">niet </t>
    </r>
    <r>
      <rPr>
        <sz val="9"/>
        <color rgb="FF000000"/>
        <rFont val="Arial"/>
        <family val="2"/>
      </rPr>
      <t>aan de vereisten. De verslaggeving moet echt beter.</t>
    </r>
  </si>
  <si>
    <r>
      <t xml:space="preserve">Op vlak van inhoud is de verslaggeving </t>
    </r>
    <r>
      <rPr>
        <b/>
        <sz val="9"/>
        <color rgb="FF000000"/>
        <rFont val="Arial"/>
        <family val="2"/>
      </rPr>
      <t>voldoende</t>
    </r>
    <r>
      <rPr>
        <sz val="9"/>
        <color rgb="FF000000"/>
        <rFont val="Arial"/>
        <family val="2"/>
      </rPr>
      <t>. Toch blijft dit een aandachtspunt.</t>
    </r>
  </si>
  <si>
    <r>
      <t xml:space="preserve">Op vlak van inhoud zijn de opdrachten </t>
    </r>
    <r>
      <rPr>
        <b/>
        <sz val="9"/>
        <color rgb="FF000000"/>
        <rFont val="Arial"/>
        <family val="2"/>
      </rPr>
      <t>goed</t>
    </r>
    <r>
      <rPr>
        <sz val="9"/>
        <color rgb="FF000000"/>
        <rFont val="Arial"/>
        <family val="2"/>
      </rPr>
      <t>. Slechts hier en daar zijn nog kleine aandachtspunten.</t>
    </r>
  </si>
  <si>
    <r>
      <t>Op vlak van inhoud zijn de opdrachten</t>
    </r>
    <r>
      <rPr>
        <b/>
        <sz val="9"/>
        <color rgb="FF000000"/>
        <rFont val="Arial"/>
        <family val="2"/>
      </rPr>
      <t xml:space="preserve"> zeer goed</t>
    </r>
    <r>
      <rPr>
        <sz val="9"/>
        <color rgb="FF000000"/>
        <rFont val="Arial"/>
        <family val="2"/>
      </rPr>
      <t xml:space="preserve"> en met verdieping geformuleerd.</t>
    </r>
  </si>
  <si>
    <t>STAGE JONGERENZORG</t>
  </si>
  <si>
    <t>Leerling:</t>
  </si>
  <si>
    <t>Klas:</t>
  </si>
  <si>
    <t>Zorgcompetentie</t>
  </si>
  <si>
    <t>Schooljaar:</t>
  </si>
  <si>
    <t>Omgangscompetentie</t>
  </si>
  <si>
    <t>Globale stagebeoordeling</t>
  </si>
  <si>
    <t>Periode:</t>
  </si>
  <si>
    <t>Team- en instellingsgerichte competentie</t>
  </si>
  <si>
    <t>competentiecluster 1</t>
  </si>
  <si>
    <t>Datum:</t>
  </si>
  <si>
    <t>Cluster 4:</t>
  </si>
  <si>
    <t>Zelfreflectie en levenslang leren competentie</t>
  </si>
  <si>
    <t>competentiecluster 2</t>
  </si>
  <si>
    <t>Globaal resultaat stage (%)</t>
  </si>
  <si>
    <t>competentiecluster 3</t>
  </si>
  <si>
    <t>competentiecluster 4</t>
  </si>
  <si>
    <r>
      <t>Opmerkingen</t>
    </r>
    <r>
      <rPr>
        <b/>
        <sz val="11"/>
        <color indexed="8"/>
        <rFont val="Calibri"/>
        <family val="2"/>
      </rPr>
      <t xml:space="preserve"> tussentijdse evaluatie</t>
    </r>
  </si>
  <si>
    <r>
      <t>Opmerkingen</t>
    </r>
    <r>
      <rPr>
        <b/>
        <sz val="11"/>
        <color indexed="8"/>
        <rFont val="Calibri"/>
        <family val="2"/>
      </rPr>
      <t xml:space="preserve"> tussentijds evaluatie</t>
    </r>
  </si>
  <si>
    <t>Handtekening stagebegeleid(st)er/mentor</t>
  </si>
  <si>
    <t>Handtekening ouders</t>
  </si>
  <si>
    <r>
      <t>Opmerkingen</t>
    </r>
    <r>
      <rPr>
        <b/>
        <sz val="11"/>
        <color indexed="8"/>
        <rFont val="Calibri"/>
        <family val="2"/>
      </rPr>
      <t xml:space="preserve"> eindevaluatie</t>
    </r>
  </si>
  <si>
    <r>
      <t>Opmerkingen</t>
    </r>
    <r>
      <rPr>
        <b/>
        <sz val="11"/>
        <color indexed="8"/>
        <rFont val="Calibri"/>
        <family val="2"/>
      </rPr>
      <t xml:space="preserve"> eind</t>
    </r>
    <r>
      <rPr>
        <b/>
        <sz val="11"/>
        <color indexed="8"/>
        <rFont val="Calibri"/>
        <family val="2"/>
      </rPr>
      <t>evaluatie</t>
    </r>
  </si>
  <si>
    <r>
      <t xml:space="preserve">De begeleidingstool is bedoeld als handvat om het leerproces in kaart te brengen. 
De </t>
    </r>
    <r>
      <rPr>
        <b/>
        <sz val="11"/>
        <color theme="1"/>
        <rFont val="Calibri"/>
        <family val="2"/>
        <scheme val="minor"/>
      </rPr>
      <t>focus ligt op groei</t>
    </r>
    <r>
      <rPr>
        <sz val="11"/>
        <color theme="1"/>
        <rFont val="Calibri"/>
        <family val="2"/>
        <scheme val="minor"/>
      </rPr>
      <t>: welke stappen zijn reeds gezet, wat is reeds behaald en waar liggen nog groeikansen. 
Wat reeds behaald is, kan onderlijnd worden op de afdrukversie. 
Wat nodig is om de groei maximaal kansen te geven, kan in de feedbackruimte onder elke cluster worden aangegeven. 
Uiteraard kunnen hier kwaliteiten extra in de verf gezet worden, ter ondersteuning van wat met een kruisje werd aangeduid.</t>
    </r>
  </si>
  <si>
    <r>
      <t xml:space="preserve">Vanuit deze visie stimuleren wij het gebruik van de </t>
    </r>
    <r>
      <rPr>
        <b/>
        <sz val="11"/>
        <color theme="1"/>
        <rFont val="Calibri"/>
        <family val="2"/>
        <scheme val="minor"/>
      </rPr>
      <t>schaalversie</t>
    </r>
    <r>
      <rPr>
        <sz val="11"/>
        <color theme="1"/>
        <rFont val="Calibri"/>
        <family val="2"/>
        <scheme val="minor"/>
      </rPr>
      <t xml:space="preserve">: door per cluster een beeld te geven van de evolutie, 
krijgt het leerproces doorheen de stages vorm. 
Het einde van het proces geeft de laatste stand van zaken weer: wat is behaald, wat is niet behaald. Het totaalbeeld krijgt vorm. 
Of dit voldoende is om te slagen, zal in de schooleigen procedures beslist worden. </t>
    </r>
  </si>
  <si>
    <t>Competentie</t>
  </si>
  <si>
    <t xml:space="preserve">Beginsituatie         Is op weg          Bereikt         Vlot </t>
  </si>
  <si>
    <t>Beginsituatie:  Er zijn geen of er is één deel-competentie aanwezig.</t>
  </si>
  <si>
    <t>Is op weg: Enkele items of deelcompetenties zijn aanwezig.</t>
  </si>
  <si>
    <t xml:space="preserve">Bereikt: De nodige items of deelcompetenties zijn aanwezig.          </t>
  </si>
  <si>
    <t>Vlot: Alle deelcompetenties zijn geïntegreerd en maximaal afgestemd aanwezig.</t>
  </si>
  <si>
    <t>Cluster 1:  Pedagogisch handelen</t>
  </si>
  <si>
    <t xml:space="preserve">Cluster 2:  Kwaliteitsvol handelen </t>
  </si>
  <si>
    <t>Cluster 3:  Werken in team</t>
  </si>
  <si>
    <t>FORMULE OK??</t>
  </si>
  <si>
    <t xml:space="preserve">Leerling: </t>
  </si>
  <si>
    <t xml:space="preserve">Periode: </t>
  </si>
  <si>
    <t>Stagebegeleider:</t>
  </si>
  <si>
    <t>Evaluatie</t>
  </si>
  <si>
    <t>oorspronkelijke formule TERUG GEBRUIKT:  oude verdeling:  1-2-5-9</t>
  </si>
  <si>
    <t>Cluster 1:  
Pedagogisch handelen</t>
  </si>
  <si>
    <t>Begin-
situatie</t>
  </si>
  <si>
    <t>Is op 
weg</t>
  </si>
  <si>
    <t>Bereikt</t>
  </si>
  <si>
    <t>Vlot</t>
  </si>
  <si>
    <t>Beginsituatie</t>
  </si>
  <si>
    <t>Is op weg</t>
  </si>
  <si>
    <t>Er zijn nauwelijks of geen deel-competenties aanwezig</t>
  </si>
  <si>
    <t>Enkele items of deel-competenties zijn aanwezig</t>
  </si>
  <si>
    <t>De nodige items of deel-competenties zijn aanwezig</t>
  </si>
  <si>
    <t>Alle deel-competenties zijn geïntegreerd en maximaal afgestemd aanwezig</t>
  </si>
  <si>
    <t>'=ALS(D17="x";1;ALS(E17="x";5;ALS(F17="x";7;ALS(G17="x";9;0))))</t>
  </si>
  <si>
    <t xml:space="preserve">Elk kind in zijn ontwikkeling stimuleren met aandacht voor: 
- zijn talenten en ondernemingszin;
- een gevarieerde speelomgeving
</t>
  </si>
  <si>
    <t>Ik stimuleer de ontwikkeling van het kind in functie van zijn behoeften en wensen, talenten en ondernemingszin:
- ik bied een gevarieerde speelomgeving aan (vrij spel);
- ik ga spontaan en creatief aan de slag met de aanwezige materialen;</t>
  </si>
  <si>
    <t>- ik moedig kinderen aan in hun spel;
- ik breng een sfeer aangepast aan het kind/de kinderen.</t>
  </si>
  <si>
    <t xml:space="preserve">- ik leg uit hoe een activiteit gedaan kan worden of doe het voor. </t>
  </si>
  <si>
    <t>Kinderen ondersteunen bij hun activiteiten en (ortho)pedagogische vaardigheden toepassen</t>
  </si>
  <si>
    <t>In dagelijkse taken en momenten: 
- stimuleer ik de ontwikkeling van het kind en houd hierbij rekening met alle ontwikkelingsgebieden;</t>
  </si>
  <si>
    <t>- ik heb hierbij oog voor het welbevinden en betrokkenheid:  ik pas mijn handelen en de activiteiten aan aan de behoefte van het kind;</t>
  </si>
  <si>
    <t xml:space="preserve">- ik herken de hulpvraag achter moeilijk gedrag en stem mij hierop af. </t>
  </si>
  <si>
    <r>
      <t xml:space="preserve">Zorgen voor een </t>
    </r>
    <r>
      <rPr>
        <b/>
        <u/>
        <sz val="8"/>
        <color rgb="FF000000"/>
        <rFont val="Verdana"/>
        <family val="2"/>
      </rPr>
      <t>gevarieerd pedagogisch</t>
    </r>
    <r>
      <rPr>
        <b/>
        <sz val="8"/>
        <color rgb="FF000000"/>
        <rFont val="Verdana"/>
        <family val="2"/>
      </rPr>
      <t xml:space="preserve"> aanbod (individueel of in groep):
Activiteiten aanbieden en kinderen begeleiden in een gevarieerde vrije tijd met aandacht voor de individuele behoeften van elk kind.</t>
    </r>
  </si>
  <si>
    <r>
      <t xml:space="preserve">Ik bied activiteiten aan: 
- op maat van het kind/de kinderen </t>
    </r>
    <r>
      <rPr>
        <b/>
        <sz val="8"/>
        <color theme="1"/>
        <rFont val="Verdana"/>
        <family val="2"/>
      </rPr>
      <t>vertrekkende vanuit eigen observatie</t>
    </r>
    <r>
      <rPr>
        <sz val="8"/>
        <color theme="1"/>
        <rFont val="Verdana"/>
        <family val="2"/>
      </rPr>
      <t>;
- met gepaste ontplooiingskansen, uitdaging of moeilijkheidsgraad.</t>
    </r>
  </si>
  <si>
    <t>Ik begeleid het aangeboden spel:
- ik stimuleer kinderen om deel te nemen, met aandacht voor betrokkenheid en welbevinden van het kind/de kinderen;
- ik stuur tijdens de uitoefening mijn plan bij in functie van de input, beleving en behoefte van het kind/de kinderen op dat moment;</t>
  </si>
  <si>
    <t xml:space="preserve">- ik zorg voor variatie, creativiteit en expressie. </t>
  </si>
  <si>
    <t>Kinderen kansen bieden tot het oefenen van sociale vaardigheden met aandacht voor positieve contacten tussen kinderen onderling</t>
  </si>
  <si>
    <r>
      <rPr>
        <b/>
        <sz val="8"/>
        <color theme="1"/>
        <rFont val="Verdana"/>
        <family val="2"/>
      </rPr>
      <t>Ik observeer en reflecteer met anderen (collega - kinderbegeleiders, stagebegeleiders, ouders, …)</t>
    </r>
    <r>
      <rPr>
        <sz val="8"/>
        <color theme="1"/>
        <rFont val="Verdana"/>
        <family val="2"/>
      </rPr>
      <t xml:space="preserve"> over de ontwikkeling van sociale vaardigheden bij kinderen: 
- positieve groepsdynamiek;
- grenzen aangeven;
- communicatie;
- samenwerken;
- problemen oplossen;
- delen;
- contact leggen;
- ...</t>
    </r>
  </si>
  <si>
    <r>
      <rPr>
        <b/>
        <sz val="8"/>
        <color theme="1"/>
        <rFont val="Verdana"/>
        <family val="2"/>
      </rPr>
      <t>Ik bevorder</t>
    </r>
    <r>
      <rPr>
        <sz val="8"/>
        <color theme="1"/>
        <rFont val="Verdana"/>
        <family val="2"/>
      </rPr>
      <t xml:space="preserve"> bovenstaande sociale vaardigheden door mijn handelen en/of activiteiten. </t>
    </r>
  </si>
  <si>
    <t>Dagelijkse zorgtaken uitvoeren met aandacht voor gezondheid en ziektepreventie</t>
  </si>
  <si>
    <r>
      <rPr>
        <b/>
        <sz val="8"/>
        <color theme="1"/>
        <rFont val="Verdana"/>
        <family val="2"/>
      </rPr>
      <t>Ik voer dagelijkse zorgtaken uit.</t>
    </r>
    <r>
      <rPr>
        <sz val="8"/>
        <color theme="1"/>
        <rFont val="Verdana"/>
        <family val="2"/>
      </rPr>
      <t xml:space="preserve">
Ik verschoon een luier en verzorg de stuit.
Ik kleed het kind aan en/of uit en help het kind hierbij. 
Ik voer de dagelijkse hygiënische verzorging uit:  reinigen van neus, ogen, mond en handen, …
Ik ondersteun bij zindelijkheidstraining:  begeleiden naar het potje, helpen bij het uitkleden, handen helpen wassen.</t>
    </r>
  </si>
  <si>
    <r>
      <rPr>
        <b/>
        <sz val="8"/>
        <color theme="1"/>
        <rFont val="Verdana"/>
        <family val="2"/>
      </rPr>
      <t xml:space="preserve">Ik heb aandacht voor gezondheid en ziektepreventie.
</t>
    </r>
    <r>
      <rPr>
        <sz val="8"/>
        <color theme="1"/>
        <rFont val="Verdana"/>
        <family val="2"/>
      </rPr>
      <t xml:space="preserve">Ik herken alarmsignalen, bv. koorts.
Ik meet de lichaamstemperatuur.
Ik help bij de inname van geneesmiddelen (volgens de procedure van de stageplaats).
Ik let op hygiëne: ik pas hygiënemaatregelen toe bij verluieren, aan- en uitkleden, reinigen van neus, mond, handen, bij zindelijkheidstraining.  </t>
    </r>
  </si>
  <si>
    <t xml:space="preserve">EHBO uitvoeren en levensreddend handelen volgens de geldende richtlijnen
</t>
  </si>
  <si>
    <r>
      <rPr>
        <b/>
        <sz val="8"/>
        <color theme="1"/>
        <rFont val="Verdana"/>
        <family val="2"/>
      </rPr>
      <t>Ik pas EHBO toe bij kleine zorgen</t>
    </r>
    <r>
      <rPr>
        <sz val="8"/>
        <color theme="1"/>
        <rFont val="Verdana"/>
        <family val="2"/>
      </rPr>
      <t xml:space="preserve"> (braken, verslikken, kleine wondjes, insectenbeten, allergische reacties, …).
</t>
    </r>
    <r>
      <rPr>
        <b/>
        <sz val="8"/>
        <color theme="1"/>
        <rFont val="Verdana"/>
        <family val="2"/>
      </rPr>
      <t>Ik merk specifieke situaties op en handel volgens de EHBO-richtlijnen</t>
    </r>
    <r>
      <rPr>
        <sz val="8"/>
        <color theme="1"/>
        <rFont val="Verdana"/>
        <family val="2"/>
      </rPr>
      <t xml:space="preserve"> (verstikking, vergiftiging, ernstige allergische reactie, ernstige letsels, ...).</t>
    </r>
  </si>
  <si>
    <t>Begeleiden en organiseren van activiteiten van het dagelijks leven: 
rust- en eetmomenten rekening houdend met dieetrichtlijnen m.i.v. de culturele achtergrond en opvattingen van kinderen en ouders</t>
  </si>
  <si>
    <r>
      <rPr>
        <b/>
        <sz val="8"/>
        <color theme="1"/>
        <rFont val="Verdana"/>
        <family val="2"/>
      </rPr>
      <t>Ik organiseer en begeleid het rustmoment:</t>
    </r>
    <r>
      <rPr>
        <sz val="8"/>
        <color theme="1"/>
        <rFont val="Verdana"/>
        <family val="2"/>
      </rPr>
      <t xml:space="preserve">
- ik maak kinderen klaar voor het rustmoment: uit- en aankleden, kleding wegbergen, plaatsen of wegbergen van de bedjes, …;
- ik volg het slaapritueel van het kind;
- ik zorg voor de veiligheid van de slaapruimte, het bedje. </t>
    </r>
  </si>
  <si>
    <r>
      <rPr>
        <b/>
        <sz val="8"/>
        <color theme="1"/>
        <rFont val="Verdana"/>
        <family val="2"/>
      </rPr>
      <t>Ik organiseer en begeleid het eetmoment:</t>
    </r>
    <r>
      <rPr>
        <sz val="8"/>
        <color theme="1"/>
        <rFont val="Verdana"/>
        <family val="2"/>
      </rPr>
      <t xml:space="preserve">
- ik bereid baby- en peutervoeding volgens de afspraken (opwarmen, serveren, …)
- ik begeleid de maaltijd op maat van het kind met oog voor zelfredzaamheid, welbevinden, moeilijke eters, …</t>
    </r>
  </si>
  <si>
    <t>Kinderen begeleiden bij aankomst en afhaalmomenten met aandacht voor wennen en voor ouders als eerste opvoeder</t>
  </si>
  <si>
    <r>
      <rPr>
        <b/>
        <sz val="8"/>
        <color theme="1"/>
        <rFont val="Verdana"/>
        <family val="2"/>
      </rPr>
      <t>Ik communiceer</t>
    </r>
    <r>
      <rPr>
        <sz val="8"/>
        <color theme="1"/>
        <rFont val="Verdana"/>
        <family val="2"/>
      </rPr>
      <t xml:space="preserve"> professioneel met ouders in dagdagelijkse contacten bij aankomst- en afhaalmoment.
Ik overleg met de collega-kinderbegeleiders over deze communicatie.</t>
    </r>
  </si>
  <si>
    <r>
      <t xml:space="preserve">Ik communiceer gepast met ouders via </t>
    </r>
    <r>
      <rPr>
        <b/>
        <sz val="8"/>
        <color theme="1"/>
        <rFont val="Verdana"/>
        <family val="2"/>
      </rPr>
      <t>communicatiekanalen</t>
    </r>
    <r>
      <rPr>
        <sz val="8"/>
        <color theme="1"/>
        <rFont val="Verdana"/>
        <family val="2"/>
      </rPr>
      <t xml:space="preserve"> van de stageplaats:  noteren van afwezigheden, heen- en weerschriftje, …</t>
    </r>
  </si>
  <si>
    <t xml:space="preserve">Ik heb aandacht voor het wenmoment van het kind. </t>
  </si>
  <si>
    <t>Ik houd rekening met opvoedingswensen van ouders in afstemming met de visie van de opvang.</t>
  </si>
  <si>
    <t>Cluster 2: Kwaliteitsvol handelen</t>
  </si>
  <si>
    <t>Vanuit een holistische, emancipatorische en dynamische mensvisie inspelen op behoeften en signalen van kinderen</t>
  </si>
  <si>
    <r>
      <t xml:space="preserve">Ik vertrek bij mijn handelen steeds vanuit de behoefte van het kind als uniek persoon:
- </t>
    </r>
    <r>
      <rPr>
        <i/>
        <sz val="8"/>
        <color rgb="FF000000"/>
        <rFont val="Verdana"/>
        <family val="2"/>
      </rPr>
      <t>fysiek</t>
    </r>
    <r>
      <rPr>
        <sz val="8"/>
        <color rgb="FF000000"/>
        <rFont val="Verdana"/>
        <family val="2"/>
      </rPr>
      <t xml:space="preserve"> (eten, drinken, rust, slaap, beweging en signalen van ziek-zijn of verontrustend gedrag);
- </t>
    </r>
    <r>
      <rPr>
        <i/>
        <sz val="8"/>
        <color rgb="FF000000"/>
        <rFont val="Verdana"/>
        <family val="2"/>
      </rPr>
      <t>psychisch</t>
    </r>
    <r>
      <rPr>
        <sz val="8"/>
        <color rgb="FF000000"/>
        <rFont val="Verdana"/>
        <family val="2"/>
      </rPr>
      <t xml:space="preserve"> (taal, het denken, het unieke kind)
- </t>
    </r>
    <r>
      <rPr>
        <i/>
        <sz val="8"/>
        <color rgb="FF000000"/>
        <rFont val="Verdana"/>
        <family val="2"/>
      </rPr>
      <t>socio-emotioneel</t>
    </r>
    <r>
      <rPr>
        <sz val="8"/>
        <color rgb="FF000000"/>
        <rFont val="Verdana"/>
        <family val="2"/>
      </rPr>
      <t xml:space="preserve"> (sociale vaardigheden, emoties, helpen verwoorden van gevoelens, het zien van probleemgedrag en conflicten, oppikken van verontrustende signalen).</t>
    </r>
  </si>
  <si>
    <t>Ik stem mijn handelen hierop af.</t>
  </si>
  <si>
    <t xml:space="preserve">Ik reflecteer hierover met de collega-kinderbegeleiders / mentor. </t>
  </si>
  <si>
    <t>Kwaliteitsbewust handelen volgens de visie, afspraken en procedures</t>
  </si>
  <si>
    <t>Ik handel naar de visie van de kinderopvang volgens de geldende voorgeschreven afspraken of procedures m.b.t. verschillende thema's, zoals veiligheid, crisissituaties, ...</t>
  </si>
  <si>
    <t>Ik draag bij aan kwalitatieve groepsopvang door aandacht te hebben voor en mee te werken aan bestaande instrumenten (bv. MeMoQ).</t>
  </si>
  <si>
    <t>Het gedrag van kinderen, individueel en in groep,  observeren, erover  rapporteren en reflecteren
Handelen erop afstemmen</t>
  </si>
  <si>
    <t xml:space="preserve">Ik observeer het kind/de kinderen.  Ik merk verbale en non-verbale wensen/noden van het kind op en stem mijn handelen hierop af. </t>
  </si>
  <si>
    <t>Ik rapporteer hierover volgens de afspraken, zowel mondeling als schriftelijk.   Ik neem verantwoordelijkheid om correct te rapporteren over mijn mogelijk gemaakte fouten.</t>
  </si>
  <si>
    <t>Ik reflecteer over mijn pedagogisch handelen, bespreek het met collega-kinderbegeleiders/stagebegeleiders en stuur mijn handelen bij.</t>
  </si>
  <si>
    <t>Methodisch handelen bij een opdracht of taak:
voorbereiden, plannen, uitvoeren en evalueren</t>
  </si>
  <si>
    <r>
      <rPr>
        <b/>
        <sz val="8"/>
        <color rgb="FF000000"/>
        <rFont val="Verdana"/>
        <family val="2"/>
      </rPr>
      <t xml:space="preserve">Voorbereiding: </t>
    </r>
    <r>
      <rPr>
        <sz val="8"/>
        <color rgb="FF000000"/>
        <rFont val="Verdana"/>
        <family val="2"/>
      </rPr>
      <t xml:space="preserve">
Ik ga op zoek naar aanvullende, relevante informatie om de situatie en/of het kind in kaart te brengen en te begrijpen:
- kind-volgsystemen;
- procedures en protocollen;
- reglementen, instructies;
- observaties (kindgedrag, gezondheidsvaardigheden, ...)
- teamoverleg;
gesprekken met ouders of externen.
Ik voorzie materialen, benodigheden voor de uitvoering van mijn opdracht.
Ik overleg met het personeel.
Ik gebruik de voorgeschreven technieken, systemen en modellen. </t>
    </r>
  </si>
  <si>
    <r>
      <rPr>
        <b/>
        <sz val="8"/>
        <color rgb="FF000000"/>
        <rFont val="Verdana"/>
        <family val="2"/>
      </rPr>
      <t xml:space="preserve">Plannen: </t>
    </r>
    <r>
      <rPr>
        <sz val="8"/>
        <color rgb="FF000000"/>
        <rFont val="Verdana"/>
        <family val="2"/>
      </rPr>
      <t xml:space="preserve">ik breng structuur aan in de zorgtaken die ik moet uitvoeren.  Ik houd hierbij rekening met: 
- tijd en ruimte;
- noden en behoeften van de cliënt;
- prioriteiten (belangrijkste zaken eerst);
- afspraken die gelden. </t>
    </r>
  </si>
  <si>
    <r>
      <rPr>
        <b/>
        <sz val="8"/>
        <color theme="1"/>
        <rFont val="Verdana"/>
        <family val="2"/>
      </rPr>
      <t>Uitvoeren:</t>
    </r>
    <r>
      <rPr>
        <sz val="8"/>
        <color theme="1"/>
        <rFont val="Verdana"/>
        <family val="2"/>
      </rPr>
      <t xml:space="preserve">
- ik voer de taken vlot en correct uit;
- ik speel in op onvoorziene omstandigheden. </t>
    </r>
  </si>
  <si>
    <r>
      <rPr>
        <b/>
        <sz val="8"/>
        <color theme="1"/>
        <rFont val="Verdana"/>
        <family val="2"/>
      </rPr>
      <t xml:space="preserve">Evalueren: </t>
    </r>
    <r>
      <rPr>
        <sz val="8"/>
        <color theme="1"/>
        <rFont val="Verdana"/>
        <family val="2"/>
      </rPr>
      <t xml:space="preserve">
- ik evalueer mijn taak en stuur bij indien nodig;
- ik bespreek met de mentor/collega wat goed en wat minder goed verliep en stuur bij waar nodig.</t>
    </r>
  </si>
  <si>
    <t>Vanuit een focus op gezondheidsbevordering en ziektepreventie hygiënisch handelen</t>
  </si>
  <si>
    <r>
      <t xml:space="preserve">Ik heb aandacht voor:
- </t>
    </r>
    <r>
      <rPr>
        <b/>
        <sz val="8"/>
        <color theme="1"/>
        <rFont val="Verdana"/>
        <family val="2"/>
      </rPr>
      <t xml:space="preserve">persoonlijke hygiëne: </t>
    </r>
    <r>
      <rPr>
        <sz val="8"/>
        <color theme="1"/>
        <rFont val="Verdana"/>
        <family val="2"/>
      </rPr>
      <t xml:space="preserve"> verzorgd voorkomen: fris gewassen, haren samen, korte verzorgde nagels (zonder nagellak, geen gelnagels), geen zichtbare piercings, geen grote oorbellen, niet roken op de stage;
- </t>
    </r>
    <r>
      <rPr>
        <b/>
        <sz val="8"/>
        <color theme="1"/>
        <rFont val="Verdana"/>
        <family val="2"/>
      </rPr>
      <t>handhygiëne / persoonlijke beschermingsmiddelen</t>
    </r>
    <r>
      <rPr>
        <sz val="8"/>
        <color theme="1"/>
        <rFont val="Verdana"/>
        <family val="2"/>
      </rPr>
      <t xml:space="preserve">;
- een </t>
    </r>
    <r>
      <rPr>
        <b/>
        <sz val="8"/>
        <color theme="1"/>
        <rFont val="Verdana"/>
        <family val="2"/>
      </rPr>
      <t>hygiënische en gezondheidsbevorderende speelomgeving</t>
    </r>
    <r>
      <rPr>
        <sz val="8"/>
        <color theme="1"/>
        <rFont val="Verdana"/>
        <family val="2"/>
      </rPr>
      <t xml:space="preserve">: bv. opruimen, vloer of tafels reinigen na de maaltijd of knutselactiviteit, onderhoud van flessen en spenen, bewegingsstimulerende omgeving, een stimulerende vrije spelruimte.
Ik bevraag welke </t>
    </r>
    <r>
      <rPr>
        <b/>
        <sz val="8"/>
        <color theme="1"/>
        <rFont val="Verdana"/>
        <family val="2"/>
      </rPr>
      <t>specifieke aandachtspunten en richtlijnen op de opvanglocatie rond gezondheidsbevordering, ziektepreventie en hygiëne</t>
    </r>
    <r>
      <rPr>
        <sz val="8"/>
        <color theme="1"/>
        <rFont val="Verdana"/>
        <family val="2"/>
      </rPr>
      <t xml:space="preserve"> van toepassing zijn. </t>
    </r>
  </si>
  <si>
    <t>Veilig handelen voor zichzelf en voor de kinderen</t>
  </si>
  <si>
    <r>
      <t xml:space="preserve">Ik heb aandacht voor de </t>
    </r>
    <r>
      <rPr>
        <b/>
        <sz val="8"/>
        <color theme="1"/>
        <rFont val="Verdana"/>
        <family val="2"/>
      </rPr>
      <t>algemene veiligheid</t>
    </r>
    <r>
      <rPr>
        <sz val="8"/>
        <color theme="1"/>
        <rFont val="Verdana"/>
        <family val="2"/>
      </rPr>
      <t xml:space="preserve">:  bv. brandpreventie, openstaande deuren, kleine of scherpe voorwerpen, losse schoenveters, trappen …
Ik heb aandacht voor </t>
    </r>
    <r>
      <rPr>
        <b/>
        <sz val="8"/>
        <color theme="1"/>
        <rFont val="Verdana"/>
        <family val="2"/>
      </rPr>
      <t>activiteiten van het dagelijks leven</t>
    </r>
    <r>
      <rPr>
        <sz val="8"/>
        <color theme="1"/>
        <rFont val="Verdana"/>
        <family val="2"/>
      </rPr>
      <t xml:space="preserve">:
- </t>
    </r>
    <r>
      <rPr>
        <b/>
        <sz val="8"/>
        <color theme="1"/>
        <rFont val="Verdana"/>
        <family val="2"/>
      </rPr>
      <t>onthalen en afhalen</t>
    </r>
    <r>
      <rPr>
        <sz val="8"/>
        <color theme="1"/>
        <rFont val="Verdana"/>
        <family val="2"/>
      </rPr>
      <t xml:space="preserve">: toezicht en toegangscontrole;
- zorgtaken: bv. verluieren van baby's, veiligheid en comfort bij tillen en dragen;
- </t>
    </r>
    <r>
      <rPr>
        <b/>
        <sz val="8"/>
        <color theme="1"/>
        <rFont val="Verdana"/>
        <family val="2"/>
      </rPr>
      <t>begeleiden van maaltijdgebeuren, slaap en rust</t>
    </r>
    <r>
      <rPr>
        <sz val="8"/>
        <color theme="1"/>
        <rFont val="Verdana"/>
        <family val="2"/>
      </rPr>
      <t xml:space="preserve">: bv. het respecteren van voedingsrichtlijnen (allergene stoffen), kinderen vastzetten in de eetstoel, controleren van de temperatuur van voeding, preventie wiegendood, toezicht bij slaap- of rustmomenten, ...
- </t>
    </r>
    <r>
      <rPr>
        <b/>
        <sz val="8"/>
        <color theme="1"/>
        <rFont val="Verdana"/>
        <family val="2"/>
      </rPr>
      <t>een veilige (speel)omgeving (binnen, buiten)</t>
    </r>
    <r>
      <rPr>
        <sz val="8"/>
        <color theme="1"/>
        <rFont val="Verdana"/>
        <family val="2"/>
      </rPr>
      <t xml:space="preserve">: bv. inrichting en spelmateriaal, aandacht voor gevaren in leefruimte en verkeer, toezicht, ...
- </t>
    </r>
    <r>
      <rPr>
        <b/>
        <sz val="8"/>
        <color theme="1"/>
        <rFont val="Verdana"/>
        <family val="2"/>
      </rPr>
      <t>sociale veiligheid</t>
    </r>
    <r>
      <rPr>
        <sz val="8"/>
        <color theme="1"/>
        <rFont val="Verdana"/>
        <family val="2"/>
      </rPr>
      <t xml:space="preserve">: bv. aandacht voor crisisprocedures, melden van verontrustende situaties, ...
</t>
    </r>
  </si>
  <si>
    <t>Ergonomisch handelen met aandacht voor de eigen ergonomie en die van het kind</t>
  </si>
  <si>
    <t>Ik zorg voor de veiligheid van kinderen bv. bevorderen van zelfredzaamheid en zelfstandigheid van kinderen in functie van de eigen ergonomie.
Ik werk op kindhoogte.
Ik heb aandacht voor verplaatsingstechnieken, hun houding, de werkpostschikking, het hanteren van hulpmiddelen, ...
Ik heb aandacht voor het belang van ergonomie: zithouding, verplaatsen van materialen, belang van bewegen, ...
Indien van toepassing: specifieke hulpmiddelen (aangepaste stoel, bestek,...) voor kinderen met een specifieke zorgbehoefte.</t>
  </si>
  <si>
    <t>Ergonomisch en duurzaam handelen</t>
  </si>
  <si>
    <r>
      <t>Ik maak bewust</t>
    </r>
    <r>
      <rPr>
        <b/>
        <sz val="8"/>
        <color theme="1"/>
        <rFont val="Verdana"/>
        <family val="2"/>
      </rPr>
      <t xml:space="preserve"> duurzame keuzes</t>
    </r>
    <r>
      <rPr>
        <sz val="8"/>
        <color theme="1"/>
        <rFont val="Verdana"/>
        <family val="2"/>
      </rPr>
      <t xml:space="preserve"> en zal deze voorleven:  bv. respect voor de natuur, aandacht voor recyclage, het ritme van de seizoenen volgen in de keuze voor groenten en fruit, …
Ik maak </t>
    </r>
    <r>
      <rPr>
        <i/>
        <sz val="8"/>
        <color theme="1"/>
        <rFont val="Verdana"/>
        <family val="2"/>
      </rPr>
      <t>duurzame, milieubewuste en economisch verantwoorde keuzes</t>
    </r>
    <r>
      <rPr>
        <sz val="8"/>
        <color theme="1"/>
        <rFont val="Verdana"/>
        <family val="2"/>
      </rPr>
      <t xml:space="preserve"> in de opvang met betrekking tot materialen, inrichting, voeding, voorkomen van afval, kiezen voor openbaar vervoer (activiteiten), ...   In welke mate kan en wil de organisatie in haar werking rekening houden met bepaalde opvoedingsvisies va ouders, bv. de keuze voor het gebruik van herbruikbare luiers, ...? 
Ik ga met kinderen aan de slag rond </t>
    </r>
    <r>
      <rPr>
        <b/>
        <sz val="8"/>
        <color theme="1"/>
        <rFont val="Verdana"/>
        <family val="2"/>
      </rPr>
      <t>duurzaamheid en recyclage</t>
    </r>
    <r>
      <rPr>
        <sz val="8"/>
        <color theme="1"/>
        <rFont val="Verdana"/>
        <family val="2"/>
      </rPr>
      <t xml:space="preserve">. </t>
    </r>
  </si>
  <si>
    <t>Reflecteren over een concrete situatie, het eigen handelen en over het effect ervan op anderen</t>
  </si>
  <si>
    <r>
      <t xml:space="preserve">Ik </t>
    </r>
    <r>
      <rPr>
        <b/>
        <sz val="8"/>
        <color theme="1"/>
        <rFont val="Verdana"/>
        <family val="2"/>
      </rPr>
      <t>reflecteer</t>
    </r>
    <r>
      <rPr>
        <sz val="8"/>
        <color theme="1"/>
        <rFont val="Verdana"/>
        <family val="2"/>
      </rPr>
      <t xml:space="preserve"> over mijn handelen en sta stil bij het effect hiervan op anderen (aan de hand van aangeboden reflectiemethodiek) in overleg met collega-kinderbegeleiders/stagebegeleiders. </t>
    </r>
  </si>
  <si>
    <r>
      <t xml:space="preserve">Ik </t>
    </r>
    <r>
      <rPr>
        <b/>
        <sz val="8"/>
        <color theme="1"/>
        <rFont val="Verdana"/>
        <family val="2"/>
      </rPr>
      <t>vraag gericht feedback</t>
    </r>
    <r>
      <rPr>
        <sz val="8"/>
        <color theme="1"/>
        <rFont val="Verdana"/>
        <family val="2"/>
      </rPr>
      <t xml:space="preserve"> over mijn eigen handelen.</t>
    </r>
  </si>
  <si>
    <t xml:space="preserve">Ik ga met de feedback aan de slag en groei. </t>
  </si>
  <si>
    <t>Cluster 3 Werken in team</t>
  </si>
  <si>
    <t>Handelen volgens de professionele gedragscode binnen de grenzen van het wetgevend kader</t>
  </si>
  <si>
    <t>Ik respecteer het beroepsgeheim.</t>
  </si>
  <si>
    <t>Ik hou beroepscontext en privé gescheiden.</t>
  </si>
  <si>
    <t xml:space="preserve">Ik respecteer de privacy van het kind. </t>
  </si>
  <si>
    <t xml:space="preserve">Ik ben verzorg en leef de afspraken rond het voorkomen op stage na. </t>
  </si>
  <si>
    <t>Ik hou mij aan de afspraken in verband met aanwezigheden: op tijd komen, begin- en einduur en afwezigheden en inhaalmomenten.</t>
  </si>
  <si>
    <t>Ik neem de nodige verantwoordelijkheid voor de toevertrouwde handelingen binnen de activiteitenlijst.</t>
  </si>
  <si>
    <t>Ik ga respectvol om met anderen en materialen.</t>
  </si>
  <si>
    <t>Samenwerken in team in functie van de continuïteit van de opvang</t>
  </si>
  <si>
    <t>Ik zie werk en begin spontaan aan werk, passend in de dagindeling.</t>
  </si>
  <si>
    <t>Ik help de ander na het afwerken van mijn eigen taken.</t>
  </si>
  <si>
    <t>Ik zie leerkansen en benut ze.</t>
  </si>
  <si>
    <t>Ik stel me flexibel op.</t>
  </si>
  <si>
    <t>Ik overleg met mijn collega's over de werkverdeling en de zorg op maat.</t>
  </si>
  <si>
    <t>Ik geef mijn mening op een respectvolle manier.</t>
  </si>
  <si>
    <t xml:space="preserve">Ik ga respectvol om met de mening van anderen. </t>
  </si>
  <si>
    <t>Dit is een test/werkdocument!</t>
  </si>
  <si>
    <t>STAGE Opvoeding en begeleiding</t>
  </si>
  <si>
    <t>eindevaluatie</t>
  </si>
  <si>
    <t>Cluster 1</t>
  </si>
  <si>
    <t>Cluster 2</t>
  </si>
  <si>
    <t>Cluster 3</t>
  </si>
  <si>
    <t>JAARTOTAAL STAGE Opvoeding en begeleiding</t>
  </si>
  <si>
    <t>OVERZICHT VAN DE EVALUATIE VAN DE CLUSTERS</t>
  </si>
  <si>
    <t>Wordt afgewerkt na testfase!</t>
  </si>
  <si>
    <t>5de jaar</t>
  </si>
  <si>
    <t>6de jaar</t>
  </si>
  <si>
    <t>P1</t>
  </si>
  <si>
    <t>P2</t>
  </si>
  <si>
    <t>Cluster1</t>
  </si>
  <si>
    <t>à</t>
  </si>
  <si>
    <t xml:space="preserve">Pedagogisch handelen </t>
  </si>
  <si>
    <t>Cluster2</t>
  </si>
  <si>
    <t>Cluster3</t>
  </si>
  <si>
    <t>JZ1</t>
  </si>
  <si>
    <t>JZ2</t>
  </si>
  <si>
    <t>JZ3</t>
  </si>
  <si>
    <t>JZ4</t>
  </si>
  <si>
    <t>JZ5</t>
  </si>
  <si>
    <t>JZ6</t>
  </si>
  <si>
    <t>CC1</t>
  </si>
  <si>
    <t>CC2</t>
  </si>
  <si>
    <t>CC3</t>
  </si>
  <si>
    <t>CC4</t>
  </si>
  <si>
    <t>Algemene opmerkingen:</t>
  </si>
  <si>
    <t>Handtekening stagiair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</si>
</sst>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x"/>
    <numFmt numFmtId="165" formatCode="0.0"/>
  </numFmts>
  <fonts count="61" x14ac:knownFonts="1">
    <font>
      <sz val="11"/>
      <color theme="1"/>
      <name val="Calibri"/>
      <family val="2"/>
      <scheme val="minor"/>
    </font>
    <font>
      <b/>
      <sz val="11"/>
      <color indexed="8"/>
      <name val="Calibri"/>
      <family val="2"/>
    </font>
    <font>
      <b/>
      <i/>
      <sz val="10"/>
      <name val="Arial"/>
      <family val="2"/>
    </font>
    <font>
      <sz val="16"/>
      <color theme="1"/>
      <name val="Arial Narrow"/>
      <family val="2"/>
    </font>
    <font>
      <sz val="16"/>
      <color theme="1"/>
      <name val="Arial"/>
      <family val="2"/>
    </font>
    <font>
      <sz val="11"/>
      <color theme="1"/>
      <name val="Arial"/>
      <family val="2"/>
    </font>
    <font>
      <sz val="10"/>
      <color theme="1"/>
      <name val="Arial"/>
      <family val="2"/>
    </font>
    <font>
      <b/>
      <sz val="11"/>
      <color theme="1"/>
      <name val="Calibri"/>
      <family val="2"/>
      <scheme val="minor"/>
    </font>
    <font>
      <sz val="16"/>
      <color theme="0"/>
      <name val="Arial Narrow"/>
      <family val="2"/>
    </font>
    <font>
      <sz val="11"/>
      <color theme="0"/>
      <name val="Calibri"/>
      <family val="2"/>
      <scheme val="minor"/>
    </font>
    <font>
      <b/>
      <sz val="11"/>
      <color theme="1" tint="4.9989318521683403E-2"/>
      <name val="Calibri"/>
      <family val="2"/>
      <scheme val="minor"/>
    </font>
    <font>
      <b/>
      <sz val="10"/>
      <color rgb="FF000000"/>
      <name val="Arial"/>
      <family val="2"/>
    </font>
    <font>
      <sz val="14"/>
      <color theme="1"/>
      <name val="Arial"/>
      <family val="2"/>
    </font>
    <font>
      <sz val="14"/>
      <color theme="1" tint="4.9989318521683403E-2"/>
      <name val="Arial"/>
      <family val="2"/>
    </font>
    <font>
      <sz val="11"/>
      <color theme="1" tint="4.9989318521683403E-2"/>
      <name val="Calibri"/>
      <family val="2"/>
      <scheme val="minor"/>
    </font>
    <font>
      <b/>
      <sz val="10"/>
      <color rgb="FF000000"/>
      <name val="Arial Narrow"/>
      <family val="2"/>
    </font>
    <font>
      <b/>
      <sz val="10"/>
      <color theme="1"/>
      <name val="Arial"/>
      <family val="2"/>
    </font>
    <font>
      <b/>
      <i/>
      <sz val="11"/>
      <color theme="1"/>
      <name val="Arial"/>
      <family val="2"/>
    </font>
    <font>
      <b/>
      <sz val="11"/>
      <color theme="1"/>
      <name val="Arial"/>
      <family val="2"/>
    </font>
    <font>
      <b/>
      <sz val="12"/>
      <color theme="1"/>
      <name val="Arial"/>
      <family val="2"/>
    </font>
    <font>
      <sz val="11"/>
      <color theme="1"/>
      <name val="Calibri"/>
      <family val="2"/>
    </font>
    <font>
      <sz val="11"/>
      <color theme="1"/>
      <name val="Wingdings"/>
      <charset val="2"/>
    </font>
    <font>
      <i/>
      <sz val="10"/>
      <color theme="1"/>
      <name val="Arial"/>
      <family val="2"/>
    </font>
    <font>
      <sz val="10"/>
      <color theme="1"/>
      <name val="Calibri"/>
      <family val="2"/>
      <scheme val="minor"/>
    </font>
    <font>
      <b/>
      <sz val="20"/>
      <color theme="1"/>
      <name val="Calibri"/>
      <family val="2"/>
      <scheme val="minor"/>
    </font>
    <font>
      <b/>
      <sz val="20"/>
      <color theme="3"/>
      <name val="Calibri"/>
      <family val="2"/>
      <scheme val="minor"/>
    </font>
    <font>
      <b/>
      <i/>
      <sz val="11"/>
      <color theme="1"/>
      <name val="Calibri"/>
      <family val="2"/>
      <scheme val="minor"/>
    </font>
    <font>
      <b/>
      <sz val="14"/>
      <color theme="1"/>
      <name val="Calibri"/>
      <family val="2"/>
      <scheme val="minor"/>
    </font>
    <font>
      <sz val="9"/>
      <color rgb="FF000000"/>
      <name val="Arial"/>
      <family val="2"/>
    </font>
    <font>
      <b/>
      <sz val="10"/>
      <color theme="1"/>
      <name val="Arial Narrow"/>
      <family val="2"/>
    </font>
    <font>
      <sz val="9"/>
      <color theme="1"/>
      <name val="Arial"/>
      <family val="2"/>
    </font>
    <font>
      <sz val="12"/>
      <color theme="1"/>
      <name val="Arial"/>
      <family val="2"/>
    </font>
    <font>
      <b/>
      <i/>
      <sz val="9"/>
      <color theme="1"/>
      <name val="Arial"/>
      <family val="2"/>
    </font>
    <font>
      <b/>
      <i/>
      <sz val="10"/>
      <color theme="1"/>
      <name val="Arial"/>
      <family val="2"/>
    </font>
    <font>
      <b/>
      <sz val="11"/>
      <name val="Calibri"/>
      <family val="2"/>
      <scheme val="minor"/>
    </font>
    <font>
      <b/>
      <sz val="9"/>
      <color rgb="FF000000"/>
      <name val="Arial"/>
      <family val="2"/>
    </font>
    <font>
      <b/>
      <sz val="9"/>
      <color theme="1"/>
      <name val="Arial"/>
      <family val="2"/>
    </font>
    <font>
      <b/>
      <sz val="8"/>
      <color rgb="FF000000"/>
      <name val="Verdana"/>
      <family val="2"/>
    </font>
    <font>
      <sz val="8"/>
      <color rgb="FF000000"/>
      <name val="Verdana"/>
      <family val="2"/>
    </font>
    <font>
      <b/>
      <sz val="8"/>
      <color theme="1"/>
      <name val="Verdana"/>
      <family val="2"/>
    </font>
    <font>
      <sz val="11"/>
      <color rgb="FFFF0000"/>
      <name val="Calibri"/>
      <family val="2"/>
      <scheme val="minor"/>
    </font>
    <font>
      <sz val="9"/>
      <color theme="1"/>
      <name val="Calibri"/>
      <family val="2"/>
      <scheme val="minor"/>
    </font>
    <font>
      <b/>
      <sz val="8"/>
      <name val="Verdana"/>
      <family val="2"/>
    </font>
    <font>
      <sz val="8"/>
      <color theme="1"/>
      <name val="Verdana"/>
      <family val="2"/>
    </font>
    <font>
      <sz val="8"/>
      <color theme="1"/>
      <name val="Calibri"/>
      <family val="2"/>
      <scheme val="minor"/>
    </font>
    <font>
      <i/>
      <sz val="8"/>
      <color theme="1"/>
      <name val="Verdana"/>
      <family val="2"/>
    </font>
    <font>
      <sz val="11"/>
      <color theme="8" tint="-0.249977111117893"/>
      <name val="Calibri"/>
      <family val="2"/>
      <scheme val="minor"/>
    </font>
    <font>
      <sz val="11"/>
      <name val="Calibri"/>
      <family val="2"/>
      <scheme val="minor"/>
    </font>
    <font>
      <b/>
      <sz val="12"/>
      <color rgb="FF215968"/>
      <name val="Arial"/>
      <family val="2"/>
    </font>
    <font>
      <b/>
      <sz val="9"/>
      <color theme="1"/>
      <name val="Calibri"/>
      <family val="2"/>
      <scheme val="minor"/>
    </font>
    <font>
      <b/>
      <i/>
      <sz val="8"/>
      <color indexed="8"/>
      <name val="Verdana"/>
      <family val="2"/>
    </font>
    <font>
      <sz val="10"/>
      <name val="Arial"/>
      <family val="2"/>
    </font>
    <font>
      <i/>
      <sz val="8"/>
      <color rgb="FF000000"/>
      <name val="Verdana"/>
      <family val="2"/>
    </font>
    <font>
      <b/>
      <u/>
      <sz val="8"/>
      <color rgb="FF000000"/>
      <name val="Verdana"/>
      <family val="2"/>
    </font>
    <font>
      <sz val="6"/>
      <color theme="1"/>
      <name val="Calibri"/>
      <family val="2"/>
      <scheme val="minor"/>
    </font>
    <font>
      <sz val="8"/>
      <name val="Verdana"/>
      <family val="2"/>
    </font>
    <font>
      <b/>
      <sz val="14"/>
      <color rgb="FF000000"/>
      <name val="Calibri"/>
      <family val="2"/>
      <scheme val="minor"/>
    </font>
    <font>
      <sz val="11"/>
      <color rgb="FF000000"/>
      <name val="Calibri"/>
      <family val="2"/>
      <scheme val="minor"/>
    </font>
    <font>
      <b/>
      <sz val="8"/>
      <color rgb="FF000000"/>
      <name val="Verdana Pro"/>
      <family val="2"/>
    </font>
    <font>
      <b/>
      <sz val="6"/>
      <color rgb="FF000000"/>
      <name val="Verdana Pro"/>
      <family val="2"/>
    </font>
    <font>
      <sz val="9"/>
      <color rgb="FF000000"/>
      <name val="Calibri"/>
      <family val="2"/>
      <scheme val="minor"/>
    </font>
  </fonts>
  <fills count="22">
    <fill>
      <patternFill patternType="none"/>
    </fill>
    <fill>
      <patternFill patternType="gray125"/>
    </fill>
    <fill>
      <patternFill patternType="lightUp"/>
    </fill>
    <fill>
      <patternFill patternType="solid">
        <fgColor rgb="FFFFCCFF"/>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6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8EAADB"/>
        <bgColor indexed="64"/>
      </patternFill>
    </fill>
    <fill>
      <patternFill patternType="solid">
        <fgColor rgb="FFD9E2F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50">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0" xfId="0" applyAlignment="1">
      <alignment horizontal="right" vertical="center"/>
    </xf>
    <xf numFmtId="0" fontId="0" fillId="3" borderId="0" xfId="0" applyFill="1"/>
    <xf numFmtId="2" fontId="0" fillId="0" borderId="0" xfId="0" applyNumberFormat="1"/>
    <xf numFmtId="0" fontId="0" fillId="4" borderId="0" xfId="0" applyFill="1"/>
    <xf numFmtId="0" fontId="10" fillId="5" borderId="0" xfId="0" applyFont="1" applyFill="1"/>
    <xf numFmtId="0" fontId="7" fillId="4" borderId="0" xfId="0" applyFont="1" applyFill="1"/>
    <xf numFmtId="1" fontId="0" fillId="0" borderId="0" xfId="0" applyNumberFormat="1"/>
    <xf numFmtId="0" fontId="0" fillId="4" borderId="0" xfId="0" applyFill="1" applyAlignment="1">
      <alignment horizontal="center"/>
    </xf>
    <xf numFmtId="0" fontId="0" fillId="5" borderId="0" xfId="0" applyFill="1" applyAlignment="1">
      <alignment horizontal="center"/>
    </xf>
    <xf numFmtId="1" fontId="0" fillId="5" borderId="0" xfId="0" applyNumberFormat="1" applyFill="1" applyAlignment="1">
      <alignment horizontal="center"/>
    </xf>
    <xf numFmtId="1" fontId="0" fillId="6" borderId="0" xfId="0" applyNumberFormat="1" applyFill="1" applyAlignment="1">
      <alignment horizontal="center"/>
    </xf>
    <xf numFmtId="1" fontId="0" fillId="4" borderId="0" xfId="0" applyNumberFormat="1" applyFill="1"/>
    <xf numFmtId="165" fontId="0" fillId="5" borderId="0" xfId="0" applyNumberFormat="1" applyFill="1"/>
    <xf numFmtId="0" fontId="11" fillId="0" borderId="0" xfId="0" applyFont="1" applyAlignment="1">
      <alignment horizontal="right" vertical="top" wrapText="1"/>
    </xf>
    <xf numFmtId="0" fontId="7" fillId="0" borderId="0" xfId="0" applyFont="1"/>
    <xf numFmtId="0" fontId="0" fillId="5" borderId="0" xfId="0" applyFill="1"/>
    <xf numFmtId="164" fontId="0" fillId="0" borderId="1" xfId="0" applyNumberForma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12" fillId="3" borderId="0" xfId="0" applyFont="1" applyFill="1" applyAlignment="1">
      <alignment vertical="center"/>
    </xf>
    <xf numFmtId="0" fontId="12" fillId="7" borderId="0" xfId="0" applyFont="1" applyFill="1" applyAlignment="1">
      <alignment vertical="center"/>
    </xf>
    <xf numFmtId="0" fontId="0" fillId="7" borderId="0" xfId="0" applyFill="1"/>
    <xf numFmtId="0" fontId="12" fillId="8" borderId="0" xfId="0" applyFont="1" applyFill="1" applyAlignment="1">
      <alignment vertical="center"/>
    </xf>
    <xf numFmtId="0" fontId="0" fillId="8" borderId="0" xfId="0" applyFill="1"/>
    <xf numFmtId="0" fontId="0" fillId="0" borderId="0" xfId="0"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textRotation="90"/>
    </xf>
    <xf numFmtId="0" fontId="16" fillId="0" borderId="0" xfId="0" applyFont="1" applyAlignment="1">
      <alignment textRotation="90"/>
    </xf>
    <xf numFmtId="0" fontId="17" fillId="0" borderId="0" xfId="0" applyFont="1"/>
    <xf numFmtId="0" fontId="18" fillId="0" borderId="0" xfId="0" applyFont="1" applyAlignment="1">
      <alignment horizontal="right"/>
    </xf>
    <xf numFmtId="0" fontId="6" fillId="0" borderId="1" xfId="0" applyFont="1" applyBorder="1"/>
    <xf numFmtId="1" fontId="21" fillId="0" borderId="0" xfId="0" applyNumberFormat="1" applyFont="1" applyAlignment="1">
      <alignment horizontal="center"/>
    </xf>
    <xf numFmtId="1" fontId="22" fillId="0" borderId="0" xfId="0" applyNumberFormat="1" applyFont="1"/>
    <xf numFmtId="0" fontId="16" fillId="10" borderId="1" xfId="0" applyFont="1" applyFill="1" applyBorder="1" applyAlignment="1">
      <alignment horizontal="center" vertical="center" textRotation="90"/>
    </xf>
    <xf numFmtId="0" fontId="16" fillId="11" borderId="1" xfId="0" applyFont="1" applyFill="1" applyBorder="1" applyAlignment="1">
      <alignment horizontal="center" vertical="center" textRotation="90"/>
    </xf>
    <xf numFmtId="0" fontId="16" fillId="12" borderId="1" xfId="0" applyFont="1" applyFill="1" applyBorder="1" applyAlignment="1">
      <alignment horizontal="center" vertical="center" textRotation="90"/>
    </xf>
    <xf numFmtId="0" fontId="16" fillId="9" borderId="1" xfId="0" applyFont="1" applyFill="1" applyBorder="1" applyAlignment="1">
      <alignment horizontal="center" vertical="center" textRotation="90"/>
    </xf>
    <xf numFmtId="0" fontId="16" fillId="0" borderId="0" xfId="0" applyFont="1" applyAlignment="1">
      <alignment vertical="center" textRotation="90"/>
    </xf>
    <xf numFmtId="0" fontId="23" fillId="0" borderId="0" xfId="0" applyFont="1"/>
    <xf numFmtId="0" fontId="0" fillId="0" borderId="0" xfId="0" applyAlignment="1">
      <alignment horizontal="center"/>
    </xf>
    <xf numFmtId="0" fontId="5" fillId="0" borderId="0" xfId="0" applyFont="1" applyAlignment="1">
      <alignment horizontal="left"/>
    </xf>
    <xf numFmtId="0" fontId="0" fillId="0" borderId="0" xfId="0" applyAlignment="1">
      <alignment horizontal="right"/>
    </xf>
    <xf numFmtId="0" fontId="19" fillId="0" borderId="0" xfId="0" applyFont="1" applyAlignment="1">
      <alignment horizontal="right" vertical="center"/>
    </xf>
    <xf numFmtId="0" fontId="24" fillId="0" borderId="0" xfId="0" applyFont="1"/>
    <xf numFmtId="0" fontId="25" fillId="0" borderId="0" xfId="0" applyFont="1"/>
    <xf numFmtId="0" fontId="11" fillId="0" borderId="2" xfId="0" applyFont="1" applyBorder="1" applyAlignment="1">
      <alignment horizontal="right" vertical="center" wrapText="1"/>
    </xf>
    <xf numFmtId="0" fontId="5" fillId="0" borderId="3"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7" fillId="0" borderId="3" xfId="0" applyFont="1" applyBorder="1" applyAlignment="1">
      <alignment vertical="center"/>
    </xf>
    <xf numFmtId="0" fontId="26" fillId="0" borderId="1" xfId="0" applyFont="1" applyBorder="1" applyAlignment="1">
      <alignment horizontal="center"/>
    </xf>
    <xf numFmtId="0" fontId="5" fillId="0" borderId="0" xfId="0" applyFont="1" applyAlignment="1">
      <alignment vertical="center"/>
    </xf>
    <xf numFmtId="0" fontId="15" fillId="10" borderId="1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8" fillId="0" borderId="1" xfId="0" applyFont="1" applyBorder="1" applyAlignment="1">
      <alignment horizontal="left" vertical="top" wrapText="1"/>
    </xf>
    <xf numFmtId="0" fontId="28" fillId="0" borderId="1" xfId="0" applyFont="1" applyBorder="1" applyAlignment="1">
      <alignment vertical="top" wrapText="1"/>
    </xf>
    <xf numFmtId="0" fontId="29" fillId="0" borderId="1" xfId="0" applyFont="1" applyBorder="1" applyAlignment="1">
      <alignment wrapText="1"/>
    </xf>
    <xf numFmtId="0" fontId="30" fillId="0" borderId="1" xfId="0" applyFont="1" applyBorder="1" applyAlignment="1">
      <alignment vertical="top" wrapText="1"/>
    </xf>
    <xf numFmtId="0" fontId="29" fillId="0" borderId="1" xfId="0" applyFont="1" applyBorder="1" applyAlignment="1">
      <alignment vertical="center"/>
    </xf>
    <xf numFmtId="0" fontId="29" fillId="0" borderId="1" xfId="0" applyFont="1" applyBorder="1" applyAlignment="1">
      <alignment vertical="center" wrapText="1"/>
    </xf>
    <xf numFmtId="0" fontId="28" fillId="2" borderId="1" xfId="0" applyFont="1" applyFill="1" applyBorder="1" applyAlignment="1">
      <alignment vertical="top" wrapText="1"/>
    </xf>
    <xf numFmtId="0" fontId="5" fillId="0" borderId="1" xfId="0" applyFont="1" applyBorder="1" applyAlignment="1">
      <alignment vertical="center"/>
    </xf>
    <xf numFmtId="0" fontId="0" fillId="0" borderId="1" xfId="0" applyBorder="1" applyAlignment="1" applyProtection="1">
      <alignment vertical="center"/>
      <protection locked="0"/>
    </xf>
    <xf numFmtId="0" fontId="7" fillId="0" borderId="0" xfId="0" applyFont="1" applyAlignment="1">
      <alignment horizontal="left"/>
    </xf>
    <xf numFmtId="0" fontId="7" fillId="0" borderId="0" xfId="0" applyFont="1" applyAlignment="1">
      <alignment horizontal="right"/>
    </xf>
    <xf numFmtId="0" fontId="0" fillId="2" borderId="1" xfId="0" applyFill="1" applyBorder="1" applyAlignment="1">
      <alignment horizontal="center" vertical="center"/>
    </xf>
    <xf numFmtId="0" fontId="5" fillId="0" borderId="1" xfId="0" applyFont="1" applyBorder="1" applyAlignment="1">
      <alignment horizontal="center" vertical="center"/>
    </xf>
    <xf numFmtId="0" fontId="31" fillId="0" borderId="5" xfId="0" applyFont="1" applyBorder="1" applyAlignment="1">
      <alignment vertical="center"/>
    </xf>
    <xf numFmtId="0" fontId="0" fillId="0" borderId="6" xfId="0" applyBorder="1"/>
    <xf numFmtId="0" fontId="0" fillId="0" borderId="7" xfId="0" applyBorder="1"/>
    <xf numFmtId="0" fontId="17" fillId="0" borderId="3" xfId="0" applyFont="1" applyBorder="1" applyAlignment="1">
      <alignment horizontal="left" vertical="center"/>
    </xf>
    <xf numFmtId="0" fontId="5" fillId="0" borderId="4" xfId="0" applyFont="1" applyBorder="1"/>
    <xf numFmtId="0" fontId="0" fillId="0" borderId="0" xfId="0" applyAlignment="1">
      <alignment horizontal="left" vertical="center"/>
    </xf>
    <xf numFmtId="0" fontId="0" fillId="0" borderId="0" xfId="0" applyAlignment="1">
      <alignment horizontal="left"/>
    </xf>
    <xf numFmtId="0" fontId="0" fillId="0" borderId="0" xfId="0" applyAlignment="1">
      <alignment vertical="top"/>
    </xf>
    <xf numFmtId="0" fontId="0" fillId="0" borderId="1" xfId="0" applyBorder="1" applyAlignment="1" applyProtection="1">
      <alignment horizontal="left" vertical="center"/>
      <protection locked="0"/>
    </xf>
    <xf numFmtId="0" fontId="32" fillId="0" borderId="0" xfId="0" applyFont="1" applyAlignment="1">
      <alignment horizontal="center" vertical="center"/>
    </xf>
    <xf numFmtId="0" fontId="2"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left" vertical="center"/>
    </xf>
    <xf numFmtId="14" fontId="0" fillId="0" borderId="0" xfId="0" applyNumberFormat="1" applyAlignment="1">
      <alignment horizontal="left"/>
    </xf>
    <xf numFmtId="14" fontId="0" fillId="0" borderId="0" xfId="0" applyNumberFormat="1" applyAlignment="1">
      <alignment horizontal="left" vertical="center"/>
    </xf>
    <xf numFmtId="0" fontId="15" fillId="0" borderId="1" xfId="0" applyFont="1" applyBorder="1" applyAlignment="1">
      <alignment horizontal="left" vertical="center" wrapText="1"/>
    </xf>
    <xf numFmtId="0" fontId="29" fillId="0" borderId="1" xfId="0" applyFont="1" applyBorder="1" applyAlignment="1">
      <alignment horizontal="left" vertical="center" wrapText="1"/>
    </xf>
    <xf numFmtId="0" fontId="15" fillId="0" borderId="1" xfId="0" applyFont="1" applyBorder="1" applyAlignment="1">
      <alignment horizontal="left" vertical="top" wrapText="1"/>
    </xf>
    <xf numFmtId="0" fontId="28" fillId="15" borderId="1" xfId="0" applyFont="1" applyFill="1" applyBorder="1" applyAlignment="1">
      <alignment vertical="top" wrapText="1"/>
    </xf>
    <xf numFmtId="0" fontId="0" fillId="15" borderId="1" xfId="0" applyFill="1" applyBorder="1" applyAlignment="1" applyProtection="1">
      <alignment horizontal="center" vertical="center"/>
      <protection locked="0"/>
    </xf>
    <xf numFmtId="0" fontId="30" fillId="15" borderId="1" xfId="0" applyFont="1" applyFill="1" applyBorder="1" applyAlignment="1">
      <alignment vertical="top" wrapText="1"/>
    </xf>
    <xf numFmtId="0" fontId="36" fillId="0" borderId="1" xfId="0" applyFont="1" applyBorder="1" applyAlignment="1">
      <alignment horizontal="left" vertical="center"/>
    </xf>
    <xf numFmtId="0" fontId="36" fillId="0" borderId="0" xfId="0" applyFont="1" applyAlignment="1">
      <alignment vertical="center" wrapText="1"/>
    </xf>
    <xf numFmtId="0" fontId="13" fillId="16" borderId="0" xfId="0" applyFont="1" applyFill="1" applyAlignment="1">
      <alignment vertical="center"/>
    </xf>
    <xf numFmtId="0" fontId="14" fillId="16" borderId="0" xfId="0" applyFont="1" applyFill="1"/>
    <xf numFmtId="0" fontId="0" fillId="16" borderId="0" xfId="0" applyFill="1"/>
    <xf numFmtId="0" fontId="19" fillId="0" borderId="0" xfId="0" applyFont="1" applyAlignment="1">
      <alignment horizontal="right"/>
    </xf>
    <xf numFmtId="0" fontId="0" fillId="0" borderId="12" xfId="0" applyBorder="1" applyAlignment="1">
      <alignment horizontal="center"/>
    </xf>
    <xf numFmtId="0" fontId="19" fillId="0" borderId="0" xfId="0" applyFont="1" applyAlignment="1">
      <alignment vertical="center"/>
    </xf>
    <xf numFmtId="0" fontId="5" fillId="17" borderId="0" xfId="0" applyFont="1" applyFill="1"/>
    <xf numFmtId="0" fontId="19" fillId="17" borderId="0" xfId="0" applyFont="1" applyFill="1" applyAlignment="1" applyProtection="1">
      <alignment vertical="center"/>
      <protection locked="0"/>
    </xf>
    <xf numFmtId="0" fontId="37" fillId="0" borderId="0" xfId="0" applyFont="1" applyAlignment="1">
      <alignment horizontal="left" vertical="center" wrapText="1"/>
    </xf>
    <xf numFmtId="0" fontId="0" fillId="15" borderId="0" xfId="0" applyFill="1" applyAlignment="1">
      <alignment horizontal="center" vertical="center"/>
    </xf>
    <xf numFmtId="0" fontId="0" fillId="0" borderId="23" xfId="0" applyBorder="1"/>
    <xf numFmtId="0" fontId="0" fillId="0" borderId="12" xfId="0" applyBorder="1" applyAlignment="1">
      <alignment vertical="center"/>
    </xf>
    <xf numFmtId="0" fontId="0" fillId="18" borderId="0" xfId="0" applyFill="1"/>
    <xf numFmtId="0" fontId="0" fillId="17" borderId="0" xfId="0" applyFill="1"/>
    <xf numFmtId="0" fontId="7" fillId="17" borderId="0" xfId="0" applyFont="1" applyFill="1" applyAlignment="1">
      <alignment horizontal="center"/>
    </xf>
    <xf numFmtId="0" fontId="33" fillId="0" borderId="0" xfId="0" applyFont="1" applyAlignment="1">
      <alignment horizontal="center"/>
    </xf>
    <xf numFmtId="0" fontId="9" fillId="18" borderId="0" xfId="0" applyFont="1" applyFill="1"/>
    <xf numFmtId="0" fontId="0" fillId="0" borderId="6" xfId="0" applyBorder="1" applyAlignment="1" applyProtection="1">
      <alignment vertical="center"/>
      <protection locked="0"/>
    </xf>
    <xf numFmtId="0" fontId="41" fillId="17" borderId="24" xfId="0" applyFont="1" applyFill="1" applyBorder="1" applyAlignment="1">
      <alignment vertical="top" wrapText="1"/>
    </xf>
    <xf numFmtId="0" fontId="41" fillId="17" borderId="24" xfId="0" applyFont="1" applyFill="1" applyBorder="1" applyAlignment="1">
      <alignment wrapText="1"/>
    </xf>
    <xf numFmtId="0" fontId="41" fillId="0" borderId="0" xfId="0" applyFont="1"/>
    <xf numFmtId="0" fontId="41" fillId="12" borderId="24" xfId="0" applyFont="1" applyFill="1" applyBorder="1" applyAlignment="1">
      <alignment vertical="top" wrapText="1"/>
    </xf>
    <xf numFmtId="0" fontId="41" fillId="12" borderId="24" xfId="0" applyFont="1" applyFill="1" applyBorder="1" applyAlignment="1">
      <alignment wrapText="1"/>
    </xf>
    <xf numFmtId="0" fontId="40" fillId="0" borderId="0" xfId="0" applyFont="1"/>
    <xf numFmtId="0" fontId="38" fillId="0" borderId="1" xfId="0" quotePrefix="1" applyFont="1" applyBorder="1" applyAlignment="1">
      <alignment horizontal="left" vertical="top" wrapText="1"/>
    </xf>
    <xf numFmtId="0" fontId="0" fillId="15" borderId="0" xfId="0" applyFill="1"/>
    <xf numFmtId="0" fontId="44" fillId="17" borderId="24" xfId="0" applyFont="1" applyFill="1" applyBorder="1" applyAlignment="1">
      <alignment horizontal="center" vertical="top"/>
    </xf>
    <xf numFmtId="0" fontId="44" fillId="18" borderId="0" xfId="0" applyFont="1" applyFill="1"/>
    <xf numFmtId="0" fontId="44" fillId="18" borderId="24" xfId="0" applyFont="1" applyFill="1" applyBorder="1" applyAlignment="1">
      <alignment horizontal="center" vertical="top"/>
    </xf>
    <xf numFmtId="0" fontId="0" fillId="0" borderId="21" xfId="0"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15" borderId="22" xfId="0" applyFill="1" applyBorder="1" applyAlignment="1" applyProtection="1">
      <alignment horizontal="center" vertical="center"/>
      <protection locked="0"/>
    </xf>
    <xf numFmtId="1" fontId="0" fillId="0" borderId="0" xfId="0" quotePrefix="1" applyNumberFormat="1"/>
    <xf numFmtId="0" fontId="0" fillId="0" borderId="0" xfId="0" applyProtection="1">
      <protection locked="0"/>
    </xf>
    <xf numFmtId="1" fontId="0" fillId="0" borderId="0" xfId="0" applyNumberFormat="1" applyProtection="1">
      <protection locked="0"/>
    </xf>
    <xf numFmtId="0" fontId="0" fillId="0" borderId="1" xfId="0" applyBorder="1"/>
    <xf numFmtId="0" fontId="0" fillId="0" borderId="1" xfId="0" applyBorder="1" applyAlignment="1">
      <alignment horizontal="center" vertical="center"/>
    </xf>
    <xf numFmtId="0" fontId="43" fillId="0" borderId="1" xfId="0" applyFont="1" applyBorder="1" applyAlignment="1">
      <alignment horizontal="left" vertical="top" wrapText="1"/>
    </xf>
    <xf numFmtId="0" fontId="18" fillId="0" borderId="0" xfId="0" applyFont="1" applyAlignment="1">
      <alignment vertical="center"/>
    </xf>
    <xf numFmtId="0" fontId="48" fillId="0" borderId="0" xfId="0" applyFont="1" applyAlignment="1">
      <alignment horizontal="center" vertical="center"/>
    </xf>
    <xf numFmtId="0" fontId="41" fillId="17" borderId="0" xfId="0" applyFont="1" applyFill="1" applyAlignment="1">
      <alignment vertical="top" wrapText="1"/>
    </xf>
    <xf numFmtId="0" fontId="41" fillId="17" borderId="0" xfId="0" applyFont="1" applyFill="1" applyAlignment="1">
      <alignment horizontal="left" wrapText="1"/>
    </xf>
    <xf numFmtId="0" fontId="0" fillId="17" borderId="0" xfId="0" applyFill="1" applyAlignment="1">
      <alignment horizontal="center" vertical="top"/>
    </xf>
    <xf numFmtId="0" fontId="41" fillId="0" borderId="0" xfId="0" applyFont="1" applyAlignment="1">
      <alignment horizontal="right"/>
    </xf>
    <xf numFmtId="0" fontId="49" fillId="0" borderId="0" xfId="0" applyFont="1" applyAlignment="1">
      <alignment horizontal="center"/>
    </xf>
    <xf numFmtId="18" fontId="26" fillId="0" borderId="22" xfId="0" applyNumberFormat="1" applyFont="1" applyBorder="1" applyAlignment="1">
      <alignment horizontal="center"/>
    </xf>
    <xf numFmtId="0" fontId="26" fillId="0" borderId="22" xfId="0" applyFont="1" applyBorder="1" applyAlignment="1">
      <alignment horizontal="center"/>
    </xf>
    <xf numFmtId="0" fontId="5" fillId="0" borderId="0" xfId="0" applyFont="1" applyAlignment="1">
      <alignment horizontal="center" vertical="center"/>
    </xf>
    <xf numFmtId="0" fontId="26" fillId="13" borderId="25" xfId="0" applyFont="1" applyFill="1" applyBorder="1"/>
    <xf numFmtId="0" fontId="19" fillId="13" borderId="26" xfId="0" applyFont="1" applyFill="1" applyBorder="1"/>
    <xf numFmtId="0" fontId="0" fillId="13" borderId="26" xfId="0" applyFill="1" applyBorder="1"/>
    <xf numFmtId="0" fontId="4" fillId="13" borderId="26" xfId="0" applyFont="1" applyFill="1" applyBorder="1"/>
    <xf numFmtId="0" fontId="0" fillId="13" borderId="27" xfId="0" applyFill="1" applyBorder="1"/>
    <xf numFmtId="1" fontId="51" fillId="0" borderId="1" xfId="0" applyNumberFormat="1" applyFont="1" applyBorder="1" applyAlignment="1">
      <alignment horizontal="center" vertical="center"/>
    </xf>
    <xf numFmtId="0" fontId="0" fillId="0" borderId="6" xfId="0" applyBorder="1" applyAlignment="1">
      <alignment horizontal="center"/>
    </xf>
    <xf numFmtId="1" fontId="43" fillId="15" borderId="1" xfId="0" applyNumberFormat="1" applyFont="1" applyFill="1" applyBorder="1" applyAlignment="1" applyProtection="1">
      <alignment horizontal="left" vertical="top" wrapText="1"/>
      <protection locked="0"/>
    </xf>
    <xf numFmtId="0" fontId="43" fillId="15" borderId="22" xfId="0" applyFont="1" applyFill="1" applyBorder="1" applyAlignment="1" applyProtection="1">
      <alignment horizontal="left" vertical="top" wrapText="1"/>
      <protection locked="0"/>
    </xf>
    <xf numFmtId="0" fontId="43" fillId="15" borderId="1" xfId="0" applyFont="1" applyFill="1" applyBorder="1" applyAlignment="1" applyProtection="1">
      <alignment horizontal="left" vertical="center" wrapText="1"/>
      <protection locked="0"/>
    </xf>
    <xf numFmtId="0" fontId="43" fillId="15" borderId="1" xfId="0" applyFont="1" applyFill="1" applyBorder="1" applyAlignment="1" applyProtection="1">
      <alignment horizontal="left" vertical="top" wrapText="1"/>
      <protection locked="0"/>
    </xf>
    <xf numFmtId="0" fontId="43" fillId="15" borderId="21" xfId="0" applyFont="1" applyFill="1" applyBorder="1" applyAlignment="1" applyProtection="1">
      <alignment horizontal="left" vertical="top" wrapText="1"/>
      <protection locked="0"/>
    </xf>
    <xf numFmtId="0" fontId="45" fillId="15" borderId="1" xfId="0" applyFont="1" applyFill="1" applyBorder="1" applyAlignment="1" applyProtection="1">
      <alignment horizontal="left" vertical="top" wrapText="1"/>
      <protection locked="0"/>
    </xf>
    <xf numFmtId="0" fontId="0" fillId="0" borderId="0" xfId="0" applyAlignment="1" applyProtection="1">
      <alignment horizontal="center" vertical="center"/>
      <protection locked="0"/>
    </xf>
    <xf numFmtId="0" fontId="37" fillId="17" borderId="19" xfId="0" applyFont="1" applyFill="1" applyBorder="1" applyAlignment="1">
      <alignment vertical="center" wrapText="1"/>
    </xf>
    <xf numFmtId="0" fontId="38" fillId="17" borderId="1" xfId="0" applyFont="1" applyFill="1" applyBorder="1" applyAlignment="1">
      <alignment vertical="center" wrapText="1"/>
    </xf>
    <xf numFmtId="0" fontId="43" fillId="15" borderId="1" xfId="0" applyFont="1" applyFill="1" applyBorder="1" applyAlignment="1" applyProtection="1">
      <alignment vertical="top" wrapText="1"/>
      <protection locked="0"/>
    </xf>
    <xf numFmtId="0" fontId="43" fillId="15" borderId="21" xfId="0" applyFont="1" applyFill="1" applyBorder="1" applyAlignment="1" applyProtection="1">
      <alignment vertical="top" wrapText="1"/>
      <protection locked="0"/>
    </xf>
    <xf numFmtId="0" fontId="0" fillId="0" borderId="0" xfId="0" applyAlignment="1" applyProtection="1">
      <alignment vertical="center"/>
      <protection locked="0"/>
    </xf>
    <xf numFmtId="0" fontId="9" fillId="17" borderId="0" xfId="0" applyFont="1" applyFill="1"/>
    <xf numFmtId="0" fontId="0" fillId="0" borderId="0" xfId="0" applyAlignment="1" applyProtection="1">
      <alignment horizontal="left" vertical="center"/>
      <protection locked="0"/>
    </xf>
    <xf numFmtId="0" fontId="44" fillId="0" borderId="0" xfId="0" applyFont="1" applyAlignment="1" applyProtection="1">
      <alignment horizontal="left" vertical="center"/>
      <protection locked="0"/>
    </xf>
    <xf numFmtId="0" fontId="9" fillId="17" borderId="0" xfId="0" applyFont="1" applyFill="1" applyAlignment="1" applyProtection="1">
      <alignment horizontal="left" vertical="center"/>
      <protection locked="0"/>
    </xf>
    <xf numFmtId="0" fontId="20" fillId="0" borderId="0" xfId="0" applyFont="1" applyAlignment="1" applyProtection="1">
      <alignment vertical="center"/>
      <protection locked="0"/>
    </xf>
    <xf numFmtId="0" fontId="44" fillId="17" borderId="24" xfId="0" applyFont="1" applyFill="1" applyBorder="1" applyAlignment="1">
      <alignment horizontal="center" vertical="top" wrapText="1"/>
    </xf>
    <xf numFmtId="0" fontId="0" fillId="0" borderId="7" xfId="0" applyBorder="1" applyAlignment="1">
      <alignment wrapText="1"/>
    </xf>
    <xf numFmtId="0" fontId="43" fillId="0" borderId="0" xfId="0" applyFont="1" applyAlignment="1">
      <alignment vertical="center"/>
    </xf>
    <xf numFmtId="0" fontId="43" fillId="0" borderId="0" xfId="0" applyFont="1"/>
    <xf numFmtId="1" fontId="47" fillId="0" borderId="0" xfId="0" applyNumberFormat="1" applyFont="1"/>
    <xf numFmtId="0" fontId="7" fillId="15" borderId="0" xfId="0" applyFont="1" applyFill="1"/>
    <xf numFmtId="0" fontId="40" fillId="14" borderId="24" xfId="0" applyFont="1" applyFill="1" applyBorder="1" applyAlignment="1">
      <alignment horizontal="center"/>
    </xf>
    <xf numFmtId="1" fontId="43" fillId="15" borderId="1" xfId="0" quotePrefix="1" applyNumberFormat="1" applyFont="1" applyFill="1" applyBorder="1" applyAlignment="1" applyProtection="1">
      <alignment horizontal="left" vertical="top" wrapText="1"/>
      <protection locked="0"/>
    </xf>
    <xf numFmtId="0" fontId="43" fillId="15" borderId="22" xfId="0" quotePrefix="1" applyFont="1" applyFill="1" applyBorder="1" applyAlignment="1" applyProtection="1">
      <alignment horizontal="left" vertical="top" wrapText="1"/>
      <protection locked="0"/>
    </xf>
    <xf numFmtId="0" fontId="43" fillId="15" borderId="1" xfId="0" quotePrefix="1" applyFont="1" applyFill="1" applyBorder="1" applyAlignment="1" applyProtection="1">
      <alignment horizontal="left" vertical="top" wrapText="1"/>
      <protection locked="0"/>
    </xf>
    <xf numFmtId="0" fontId="54" fillId="17" borderId="24" xfId="0" applyFont="1" applyFill="1" applyBorder="1" applyAlignment="1">
      <alignment horizontal="center" vertical="top"/>
    </xf>
    <xf numFmtId="0" fontId="38" fillId="0" borderId="1" xfId="0" quotePrefix="1" applyFont="1" applyBorder="1" applyAlignment="1" applyProtection="1">
      <alignment horizontal="left" vertical="top" wrapText="1"/>
      <protection locked="0"/>
    </xf>
    <xf numFmtId="0" fontId="55" fillId="0" borderId="1" xfId="0" quotePrefix="1" applyFont="1" applyBorder="1" applyAlignment="1" applyProtection="1">
      <alignment horizontal="left" vertical="top" wrapText="1"/>
      <protection locked="0"/>
    </xf>
    <xf numFmtId="0" fontId="0" fillId="0" borderId="0" xfId="0" applyAlignment="1">
      <alignment horizontal="left" vertical="center" wrapText="1"/>
    </xf>
    <xf numFmtId="0" fontId="56" fillId="20" borderId="31" xfId="0" applyFont="1" applyFill="1" applyBorder="1" applyAlignment="1">
      <alignment vertical="center" wrapText="1"/>
    </xf>
    <xf numFmtId="0" fontId="56" fillId="17" borderId="0" xfId="0" applyFont="1" applyFill="1" applyAlignment="1">
      <alignment vertical="center" wrapText="1"/>
    </xf>
    <xf numFmtId="0" fontId="57" fillId="17" borderId="0" xfId="0" applyFont="1" applyFill="1" applyAlignment="1">
      <alignment vertical="center" wrapText="1"/>
    </xf>
    <xf numFmtId="0" fontId="57" fillId="20" borderId="32" xfId="0" applyFont="1" applyFill="1" applyBorder="1" applyAlignment="1">
      <alignment vertical="center" wrapText="1"/>
    </xf>
    <xf numFmtId="0" fontId="59" fillId="17" borderId="0" xfId="0" applyFont="1" applyFill="1" applyAlignment="1">
      <alignment horizontal="center" vertical="center" wrapText="1"/>
    </xf>
    <xf numFmtId="0" fontId="60" fillId="0" borderId="0" xfId="0" applyFont="1" applyAlignment="1">
      <alignment vertical="center"/>
    </xf>
    <xf numFmtId="0" fontId="0" fillId="0" borderId="10" xfId="0" applyBorder="1" applyAlignment="1">
      <alignment wrapText="1"/>
    </xf>
    <xf numFmtId="0" fontId="38" fillId="0" borderId="22" xfId="0" quotePrefix="1" applyFont="1" applyBorder="1" applyAlignment="1" applyProtection="1">
      <alignment horizontal="left" vertical="top" wrapText="1"/>
      <protection locked="0"/>
    </xf>
    <xf numFmtId="49" fontId="38" fillId="0" borderId="22" xfId="0" quotePrefix="1" applyNumberFormat="1" applyFont="1" applyBorder="1" applyAlignment="1" applyProtection="1">
      <alignment horizontal="left" vertical="top" wrapText="1"/>
      <protection locked="0"/>
    </xf>
    <xf numFmtId="0" fontId="12" fillId="18" borderId="25" xfId="0" applyFont="1" applyFill="1" applyBorder="1" applyAlignment="1">
      <alignment vertical="center"/>
    </xf>
    <xf numFmtId="0" fontId="12" fillId="18" borderId="26" xfId="0" applyFont="1" applyFill="1" applyBorder="1" applyAlignment="1">
      <alignment vertical="center"/>
    </xf>
    <xf numFmtId="0" fontId="0" fillId="18" borderId="26" xfId="0" applyFill="1" applyBorder="1"/>
    <xf numFmtId="0" fontId="0" fillId="18" borderId="27" xfId="0" applyFill="1" applyBorder="1"/>
    <xf numFmtId="0" fontId="0" fillId="15" borderId="36" xfId="0" applyFill="1" applyBorder="1" applyAlignment="1" applyProtection="1">
      <alignment horizontal="center" vertical="center"/>
      <protection locked="0"/>
    </xf>
    <xf numFmtId="0" fontId="43" fillId="15" borderId="36" xfId="0" applyFont="1" applyFill="1" applyBorder="1" applyAlignment="1" applyProtection="1">
      <alignment horizontal="left" vertical="center" wrapText="1"/>
      <protection locked="0"/>
    </xf>
    <xf numFmtId="0" fontId="0" fillId="0" borderId="36" xfId="0" applyBorder="1" applyAlignment="1" applyProtection="1">
      <alignment horizontal="center" vertical="center"/>
      <protection locked="0"/>
    </xf>
    <xf numFmtId="0" fontId="43" fillId="18" borderId="26" xfId="0" applyFont="1" applyFill="1" applyBorder="1" applyAlignment="1">
      <alignment wrapText="1"/>
    </xf>
    <xf numFmtId="0" fontId="43" fillId="15" borderId="22" xfId="0" applyFont="1" applyFill="1" applyBorder="1" applyAlignment="1" applyProtection="1">
      <alignment vertical="top" wrapText="1"/>
      <protection locked="0"/>
    </xf>
    <xf numFmtId="0" fontId="0" fillId="0" borderId="1" xfId="0" applyBorder="1" applyProtection="1">
      <protection locked="0"/>
    </xf>
    <xf numFmtId="0" fontId="43" fillId="0" borderId="1" xfId="0" applyFont="1" applyBorder="1" applyAlignment="1" applyProtection="1">
      <alignment horizontal="left" vertical="top" wrapText="1"/>
      <protection locked="0"/>
    </xf>
    <xf numFmtId="0" fontId="37" fillId="17" borderId="1" xfId="0" applyFont="1" applyFill="1" applyBorder="1" applyAlignment="1" applyProtection="1">
      <alignment vertical="center" wrapText="1"/>
      <protection locked="0"/>
    </xf>
    <xf numFmtId="0" fontId="52" fillId="0" borderId="1" xfId="0" quotePrefix="1" applyFont="1" applyBorder="1" applyAlignment="1" applyProtection="1">
      <alignment horizontal="left" vertical="top" wrapText="1"/>
      <protection locked="0"/>
    </xf>
    <xf numFmtId="0" fontId="38" fillId="17" borderId="1" xfId="0" applyFont="1" applyFill="1" applyBorder="1" applyAlignment="1" applyProtection="1">
      <alignment vertical="center" wrapText="1"/>
      <protection locked="0"/>
    </xf>
    <xf numFmtId="0" fontId="50" fillId="0" borderId="0" xfId="0" applyFont="1" applyAlignment="1">
      <alignment horizontal="center"/>
    </xf>
    <xf numFmtId="0" fontId="19" fillId="0" borderId="0" xfId="0" applyFont="1" applyAlignment="1">
      <alignment horizontal="right"/>
    </xf>
    <xf numFmtId="0" fontId="5" fillId="18" borderId="5" xfId="0" applyFont="1" applyFill="1" applyBorder="1" applyAlignment="1" applyProtection="1">
      <alignment horizontal="left"/>
      <protection locked="0"/>
    </xf>
    <xf numFmtId="0" fontId="5" fillId="18" borderId="7" xfId="0" applyFont="1" applyFill="1" applyBorder="1" applyAlignment="1" applyProtection="1">
      <alignment horizontal="left"/>
      <protection locked="0"/>
    </xf>
    <xf numFmtId="0" fontId="0" fillId="18" borderId="5" xfId="0" applyFill="1" applyBorder="1" applyAlignment="1" applyProtection="1">
      <alignment horizontal="left"/>
      <protection locked="0"/>
    </xf>
    <xf numFmtId="0" fontId="0" fillId="18" borderId="6" xfId="0" applyFill="1" applyBorder="1" applyAlignment="1" applyProtection="1">
      <alignment horizontal="left"/>
      <protection locked="0"/>
    </xf>
    <xf numFmtId="0" fontId="0" fillId="18" borderId="7" xfId="0" applyFill="1" applyBorder="1" applyAlignment="1" applyProtection="1">
      <alignment horizontal="left"/>
      <protection locked="0"/>
    </xf>
    <xf numFmtId="0" fontId="19" fillId="0" borderId="0" xfId="0" applyFont="1" applyAlignment="1">
      <alignment horizontal="right" vertical="center"/>
    </xf>
    <xf numFmtId="0" fontId="19" fillId="0" borderId="0" xfId="0" applyFont="1" applyAlignment="1" applyProtection="1">
      <alignment horizontal="center" vertical="center"/>
      <protection locked="0"/>
    </xf>
    <xf numFmtId="0" fontId="31" fillId="18" borderId="5" xfId="0" applyFont="1" applyFill="1" applyBorder="1" applyAlignment="1" applyProtection="1">
      <alignment horizontal="left"/>
      <protection locked="0"/>
    </xf>
    <xf numFmtId="0" fontId="31" fillId="18" borderId="6" xfId="0" applyFont="1" applyFill="1" applyBorder="1" applyAlignment="1" applyProtection="1">
      <alignment horizontal="left"/>
      <protection locked="0"/>
    </xf>
    <xf numFmtId="0" fontId="31" fillId="18" borderId="7" xfId="0" applyFont="1" applyFill="1" applyBorder="1" applyAlignment="1" applyProtection="1">
      <alignment horizontal="left"/>
      <protection locked="0"/>
    </xf>
    <xf numFmtId="0" fontId="0" fillId="0" borderId="0" xfId="0" applyAlignment="1" applyProtection="1">
      <alignment horizontal="center" vertical="center"/>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3"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3" xfId="0" applyFont="1" applyBorder="1" applyAlignment="1">
      <alignment horizontal="left"/>
    </xf>
    <xf numFmtId="0" fontId="17" fillId="0" borderId="4" xfId="0" applyFont="1" applyBorder="1" applyAlignment="1">
      <alignment horizontal="left"/>
    </xf>
    <xf numFmtId="0" fontId="33" fillId="0" borderId="0" xfId="0" applyFont="1" applyAlignment="1">
      <alignment horizontal="center"/>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0" xfId="0" applyAlignment="1">
      <alignment horizontal="right"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15" fillId="0" borderId="1" xfId="0" applyFont="1" applyBorder="1" applyAlignment="1">
      <alignment horizontal="left" vertical="center" wrapText="1"/>
    </xf>
    <xf numFmtId="0" fontId="16" fillId="14" borderId="0" xfId="0" applyFont="1" applyFill="1" applyAlignment="1">
      <alignment horizontal="center" vertical="center"/>
    </xf>
    <xf numFmtId="0" fontId="34" fillId="5" borderId="0" xfId="0" applyFont="1" applyFill="1" applyAlignment="1">
      <alignment horizontal="center" vertical="center"/>
    </xf>
    <xf numFmtId="0" fontId="29" fillId="0" borderId="1" xfId="0" applyFont="1" applyBorder="1" applyAlignment="1">
      <alignment horizontal="left" vertical="center" wrapText="1"/>
    </xf>
    <xf numFmtId="0" fontId="15" fillId="0" borderId="1" xfId="0" applyFont="1" applyBorder="1" applyAlignment="1">
      <alignment vertical="center" wrapText="1"/>
    </xf>
    <xf numFmtId="0" fontId="5" fillId="0" borderId="0" xfId="0" applyFont="1" applyAlignment="1">
      <alignment horizontal="right"/>
    </xf>
    <xf numFmtId="1" fontId="7" fillId="4" borderId="0" xfId="0" applyNumberFormat="1" applyFont="1" applyFill="1" applyAlignment="1">
      <alignment horizontal="center"/>
    </xf>
    <xf numFmtId="1" fontId="7" fillId="5" borderId="0" xfId="0" applyNumberFormat="1" applyFont="1" applyFill="1" applyAlignment="1">
      <alignment horizontal="center"/>
    </xf>
    <xf numFmtId="0" fontId="5" fillId="0" borderId="0" xfId="0" applyFont="1" applyAlignment="1">
      <alignment horizontal="left"/>
    </xf>
    <xf numFmtId="1" fontId="0" fillId="0" borderId="0" xfId="0" applyNumberForma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58" fillId="21" borderId="33" xfId="0" applyFont="1" applyFill="1" applyBorder="1" applyAlignment="1">
      <alignment horizontal="center" vertical="center" wrapText="1"/>
    </xf>
    <xf numFmtId="0" fontId="59" fillId="21" borderId="34" xfId="0" applyFont="1" applyFill="1" applyBorder="1" applyAlignment="1">
      <alignment horizontal="center" vertical="center" wrapText="1"/>
    </xf>
    <xf numFmtId="0" fontId="59" fillId="21" borderId="35" xfId="0" applyFont="1" applyFill="1" applyBorder="1" applyAlignment="1">
      <alignment horizontal="center" vertical="center" wrapText="1"/>
    </xf>
    <xf numFmtId="0" fontId="59" fillId="17" borderId="0" xfId="0" applyFont="1" applyFill="1" applyAlignment="1">
      <alignment horizontal="center" vertical="center" wrapText="1"/>
    </xf>
    <xf numFmtId="0" fontId="43" fillId="13" borderId="25" xfId="0" applyFont="1" applyFill="1" applyBorder="1" applyAlignment="1" applyProtection="1">
      <alignment horizontal="left" vertical="top" wrapText="1"/>
      <protection locked="0"/>
    </xf>
    <xf numFmtId="0" fontId="43" fillId="13" borderId="26" xfId="0" applyFont="1" applyFill="1" applyBorder="1" applyAlignment="1" applyProtection="1">
      <alignment horizontal="left" vertical="top" wrapText="1"/>
      <protection locked="0"/>
    </xf>
    <xf numFmtId="0" fontId="43" fillId="13" borderId="27" xfId="0" applyFont="1" applyFill="1" applyBorder="1" applyAlignment="1" applyProtection="1">
      <alignment horizontal="left" vertical="top" wrapText="1"/>
      <protection locked="0"/>
    </xf>
    <xf numFmtId="0" fontId="38" fillId="13" borderId="25" xfId="0" applyFont="1" applyFill="1" applyBorder="1" applyAlignment="1" applyProtection="1">
      <alignment horizontal="left" vertical="top" wrapText="1"/>
      <protection locked="0"/>
    </xf>
    <xf numFmtId="0" fontId="38" fillId="13" borderId="26" xfId="0" applyFont="1" applyFill="1" applyBorder="1" applyAlignment="1" applyProtection="1">
      <alignment horizontal="left" vertical="top" wrapText="1"/>
      <protection locked="0"/>
    </xf>
    <xf numFmtId="0" fontId="38" fillId="13" borderId="27" xfId="0" applyFont="1" applyFill="1" applyBorder="1" applyAlignment="1" applyProtection="1">
      <alignment horizontal="left" vertical="top" wrapText="1"/>
      <protection locked="0"/>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0" fillId="0" borderId="0" xfId="0" applyAlignment="1">
      <alignment horizontal="left" vertical="center"/>
    </xf>
    <xf numFmtId="0" fontId="46" fillId="0" borderId="0" xfId="0" applyFont="1" applyAlignment="1">
      <alignment horizontal="center"/>
    </xf>
    <xf numFmtId="0" fontId="39" fillId="0" borderId="13"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20" xfId="0" applyFont="1" applyBorder="1" applyAlignment="1">
      <alignment horizontal="left" vertical="center" wrapText="1"/>
    </xf>
    <xf numFmtId="0" fontId="37" fillId="0" borderId="13" xfId="0" applyFont="1" applyBorder="1" applyAlignment="1">
      <alignment horizontal="left" vertical="center" wrapText="1"/>
    </xf>
    <xf numFmtId="0" fontId="37" fillId="0" borderId="15" xfId="0" applyFont="1" applyBorder="1" applyAlignment="1">
      <alignment horizontal="left" vertical="center" wrapText="1"/>
    </xf>
    <xf numFmtId="0" fontId="37" fillId="0" borderId="18" xfId="0" applyFont="1" applyBorder="1" applyAlignment="1">
      <alignment horizontal="left" vertical="center" wrapText="1"/>
    </xf>
    <xf numFmtId="0" fontId="37" fillId="0" borderId="20" xfId="0" applyFont="1" applyBorder="1" applyAlignment="1">
      <alignment horizontal="left" vertical="center" wrapText="1"/>
    </xf>
    <xf numFmtId="0" fontId="37" fillId="0" borderId="25" xfId="0" applyFont="1" applyBorder="1" applyAlignment="1">
      <alignment horizontal="left" vertical="center" wrapText="1"/>
    </xf>
    <xf numFmtId="0" fontId="37" fillId="0" borderId="27" xfId="0" applyFont="1" applyBorder="1" applyAlignment="1">
      <alignment horizontal="left" vertical="center" wrapText="1"/>
    </xf>
    <xf numFmtId="0" fontId="37" fillId="0" borderId="16" xfId="0" applyFont="1" applyBorder="1" applyAlignment="1">
      <alignment horizontal="left" vertical="center" wrapText="1"/>
    </xf>
    <xf numFmtId="0" fontId="37" fillId="0" borderId="17" xfId="0" applyFont="1" applyBorder="1" applyAlignment="1">
      <alignment horizontal="left" vertical="center" wrapText="1"/>
    </xf>
    <xf numFmtId="0" fontId="0" fillId="0" borderId="0" xfId="0" applyAlignment="1">
      <alignment horizontal="center" vertical="center"/>
    </xf>
    <xf numFmtId="1" fontId="47" fillId="0" borderId="0" xfId="0" applyNumberFormat="1" applyFont="1" applyAlignment="1">
      <alignment horizontal="right"/>
    </xf>
    <xf numFmtId="0" fontId="7" fillId="17" borderId="5" xfId="0" applyFont="1" applyFill="1" applyBorder="1" applyAlignment="1">
      <alignment horizontal="center"/>
    </xf>
    <xf numFmtId="0" fontId="7" fillId="17" borderId="6" xfId="0" applyFont="1" applyFill="1" applyBorder="1" applyAlignment="1">
      <alignment horizontal="center"/>
    </xf>
    <xf numFmtId="0" fontId="7" fillId="17" borderId="7" xfId="0" applyFont="1" applyFill="1" applyBorder="1" applyAlignment="1">
      <alignment horizontal="center"/>
    </xf>
    <xf numFmtId="1" fontId="46" fillId="0" borderId="0" xfId="0" applyNumberFormat="1" applyFont="1" applyAlignment="1">
      <alignment horizontal="center"/>
    </xf>
    <xf numFmtId="1" fontId="7" fillId="17" borderId="0" xfId="0" applyNumberFormat="1" applyFont="1" applyFill="1" applyAlignment="1">
      <alignment horizontal="center"/>
    </xf>
    <xf numFmtId="0" fontId="0" fillId="17" borderId="0" xfId="0" applyFill="1" applyAlignment="1" applyProtection="1">
      <alignment horizontal="left" vertical="center"/>
      <protection locked="0"/>
    </xf>
    <xf numFmtId="0" fontId="18" fillId="0" borderId="0" xfId="0" applyFont="1" applyAlignment="1">
      <alignment horizontal="left" vertical="center"/>
    </xf>
    <xf numFmtId="0" fontId="16" fillId="17" borderId="8" xfId="0" applyFont="1" applyFill="1" applyBorder="1" applyAlignment="1">
      <alignment horizontal="center" vertical="center"/>
    </xf>
    <xf numFmtId="0" fontId="16" fillId="17" borderId="9" xfId="0" applyFont="1" applyFill="1" applyBorder="1" applyAlignment="1">
      <alignment horizontal="center" vertical="center"/>
    </xf>
    <xf numFmtId="0" fontId="16" fillId="17" borderId="10" xfId="0" applyFont="1" applyFill="1" applyBorder="1" applyAlignment="1">
      <alignment horizontal="center" vertical="center"/>
    </xf>
    <xf numFmtId="0" fontId="12" fillId="18" borderId="13" xfId="0" applyFont="1" applyFill="1" applyBorder="1" applyAlignment="1">
      <alignment horizontal="left" vertical="center" wrapText="1"/>
    </xf>
    <xf numFmtId="0" fontId="12" fillId="18" borderId="15" xfId="0" applyFont="1" applyFill="1" applyBorder="1" applyAlignment="1">
      <alignment horizontal="left" vertical="center"/>
    </xf>
    <xf numFmtId="0" fontId="12" fillId="18" borderId="16" xfId="0" applyFont="1" applyFill="1" applyBorder="1" applyAlignment="1">
      <alignment horizontal="left" vertical="center"/>
    </xf>
    <xf numFmtId="0" fontId="12" fillId="18" borderId="17" xfId="0" applyFont="1" applyFill="1" applyBorder="1" applyAlignment="1">
      <alignment horizontal="left" vertical="center"/>
    </xf>
    <xf numFmtId="0" fontId="12" fillId="18" borderId="18" xfId="0" applyFont="1" applyFill="1" applyBorder="1" applyAlignment="1">
      <alignment horizontal="left" vertical="center"/>
    </xf>
    <xf numFmtId="0" fontId="12" fillId="18" borderId="20" xfId="0" applyFont="1" applyFill="1" applyBorder="1" applyAlignment="1">
      <alignment horizontal="left" vertical="center"/>
    </xf>
    <xf numFmtId="0" fontId="37" fillId="17" borderId="13" xfId="0" applyFont="1" applyFill="1" applyBorder="1" applyAlignment="1">
      <alignment horizontal="left" vertical="center" wrapText="1"/>
    </xf>
    <xf numFmtId="0" fontId="37" fillId="17" borderId="15" xfId="0" applyFont="1" applyFill="1" applyBorder="1" applyAlignment="1">
      <alignment horizontal="left" vertical="center" wrapText="1"/>
    </xf>
    <xf numFmtId="0" fontId="37" fillId="17" borderId="16" xfId="0" applyFont="1" applyFill="1" applyBorder="1" applyAlignment="1">
      <alignment horizontal="left" vertical="center" wrapText="1"/>
    </xf>
    <xf numFmtId="0" fontId="37" fillId="17" borderId="17" xfId="0" applyFont="1" applyFill="1" applyBorder="1" applyAlignment="1">
      <alignment horizontal="left" vertical="center" wrapText="1"/>
    </xf>
    <xf numFmtId="0" fontId="37" fillId="17" borderId="18" xfId="0" applyFont="1" applyFill="1" applyBorder="1" applyAlignment="1">
      <alignment horizontal="left" vertical="center" wrapText="1"/>
    </xf>
    <xf numFmtId="0" fontId="37" fillId="17" borderId="20" xfId="0" applyFont="1" applyFill="1" applyBorder="1" applyAlignment="1">
      <alignment horizontal="left" vertical="center" wrapText="1"/>
    </xf>
    <xf numFmtId="0" fontId="42" fillId="17" borderId="25" xfId="0" applyFont="1" applyFill="1" applyBorder="1" applyAlignment="1">
      <alignment horizontal="left" vertical="center" wrapText="1"/>
    </xf>
    <xf numFmtId="0" fontId="42" fillId="17" borderId="27" xfId="0" applyFont="1" applyFill="1" applyBorder="1" applyAlignment="1">
      <alignment horizontal="left" vertical="center" wrapText="1"/>
    </xf>
    <xf numFmtId="0" fontId="42" fillId="17" borderId="13" xfId="0" applyFont="1" applyFill="1" applyBorder="1" applyAlignment="1">
      <alignment horizontal="left" vertical="center" wrapText="1"/>
    </xf>
    <xf numFmtId="0" fontId="42" fillId="17" borderId="15" xfId="0" applyFont="1" applyFill="1" applyBorder="1" applyAlignment="1">
      <alignment horizontal="left" vertical="center" wrapText="1"/>
    </xf>
    <xf numFmtId="0" fontId="42" fillId="17" borderId="16" xfId="0" applyFont="1" applyFill="1" applyBorder="1" applyAlignment="1">
      <alignment horizontal="left" vertical="center" wrapText="1"/>
    </xf>
    <xf numFmtId="0" fontId="42" fillId="17" borderId="17" xfId="0" applyFont="1" applyFill="1" applyBorder="1" applyAlignment="1">
      <alignment horizontal="left" vertical="center" wrapText="1"/>
    </xf>
    <xf numFmtId="0" fontId="42" fillId="17" borderId="18" xfId="0" applyFont="1" applyFill="1" applyBorder="1" applyAlignment="1">
      <alignment horizontal="left" vertical="center" wrapText="1"/>
    </xf>
    <xf numFmtId="0" fontId="42" fillId="17" borderId="20" xfId="0" applyFont="1" applyFill="1" applyBorder="1" applyAlignment="1">
      <alignment horizontal="left" vertical="center" wrapText="1"/>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19" borderId="25" xfId="0" applyFont="1" applyFill="1" applyBorder="1" applyAlignment="1">
      <alignment horizontal="center" vertical="center"/>
    </xf>
    <xf numFmtId="0" fontId="33" fillId="19" borderId="26" xfId="0" applyFont="1" applyFill="1" applyBorder="1" applyAlignment="1">
      <alignment horizontal="center" vertical="center"/>
    </xf>
    <xf numFmtId="0" fontId="33" fillId="19" borderId="27" xfId="0" applyFont="1" applyFill="1" applyBorder="1" applyAlignment="1">
      <alignment horizontal="center" vertical="center"/>
    </xf>
    <xf numFmtId="0" fontId="34" fillId="19" borderId="28" xfId="0" applyFont="1" applyFill="1" applyBorder="1" applyAlignment="1">
      <alignment horizontal="center" vertical="center"/>
    </xf>
    <xf numFmtId="0" fontId="34" fillId="19" borderId="29" xfId="0" applyFont="1" applyFill="1" applyBorder="1" applyAlignment="1">
      <alignment horizontal="center" vertical="center"/>
    </xf>
    <xf numFmtId="0" fontId="34" fillId="19" borderId="30" xfId="0" applyFont="1" applyFill="1" applyBorder="1" applyAlignment="1">
      <alignment horizontal="center" vertical="center"/>
    </xf>
    <xf numFmtId="0" fontId="0" fillId="0" borderId="0" xfId="0" applyAlignment="1">
      <alignment horizontal="right"/>
    </xf>
    <xf numFmtId="0" fontId="0" fillId="13" borderId="25" xfId="0" applyFill="1" applyBorder="1" applyAlignment="1" applyProtection="1">
      <alignment vertical="top" wrapText="1"/>
      <protection locked="0"/>
    </xf>
    <xf numFmtId="0" fontId="0" fillId="13" borderId="26" xfId="0" applyFill="1" applyBorder="1" applyAlignment="1" applyProtection="1">
      <alignment vertical="top" wrapText="1"/>
      <protection locked="0"/>
    </xf>
    <xf numFmtId="0" fontId="0" fillId="13" borderId="27" xfId="0" applyFill="1" applyBorder="1" applyAlignment="1" applyProtection="1">
      <alignment vertical="top" wrapText="1"/>
      <protection locked="0"/>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5" xfId="0" applyBorder="1" applyAlignment="1">
      <alignment horizontal="center"/>
    </xf>
  </cellXfs>
  <cellStyles count="1">
    <cellStyle name="Standaard" xfId="0" builtinId="0"/>
  </cellStyles>
  <dxfs count="45">
    <dxf>
      <font>
        <color theme="0"/>
      </font>
    </dxf>
    <dxf>
      <font>
        <color theme="0" tint="-4.9989318521683403E-2"/>
      </font>
    </dxf>
    <dxf>
      <font>
        <color theme="0"/>
      </font>
    </dxf>
    <dxf>
      <font>
        <b/>
        <i val="0"/>
        <u val="none"/>
        <color rgb="FF008000"/>
      </font>
    </dxf>
    <dxf>
      <font>
        <b/>
        <i val="0"/>
        <u val="none"/>
        <color rgb="FF002060"/>
      </font>
    </dxf>
    <dxf>
      <font>
        <b/>
        <i val="0"/>
        <strike val="0"/>
        <u val="none"/>
        <color theme="1" tint="4.9989318521683403E-2"/>
      </font>
    </dxf>
    <dxf>
      <font>
        <b/>
        <i val="0"/>
        <u val="double"/>
        <color rgb="FFFF0000"/>
      </font>
    </dxf>
    <dxf>
      <font>
        <color theme="0"/>
      </font>
      <fill>
        <patternFill>
          <bgColor theme="0"/>
        </patternFill>
      </fill>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FP!A1"/></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FP!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gif"/></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hyperlink" Target="#FP!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FP!A1"/></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209550</xdr:colOff>
      <xdr:row>2</xdr:row>
      <xdr:rowOff>8404</xdr:rowOff>
    </xdr:to>
    <xdr:pic>
      <xdr:nvPicPr>
        <xdr:cNvPr id="2" name="Afbeelding 28" descr="STAGE 4.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69" t="37688" r="18724" b="19124"/>
        <a:stretch>
          <a:fillRect/>
        </a:stretch>
      </xdr:blipFill>
      <xdr:spPr bwMode="auto">
        <a:xfrm>
          <a:off x="3657600" y="0"/>
          <a:ext cx="1428750" cy="5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xdr:colOff>
      <xdr:row>23</xdr:row>
      <xdr:rowOff>127000</xdr:rowOff>
    </xdr:from>
    <xdr:to>
      <xdr:col>11</xdr:col>
      <xdr:colOff>41275</xdr:colOff>
      <xdr:row>26</xdr:row>
      <xdr:rowOff>85725</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0" y="5137150"/>
          <a:ext cx="1222375" cy="511175"/>
        </a:xfrm>
        <a:prstGeom prst="rect">
          <a:avLst/>
        </a:prstGeom>
        <a:noFill/>
        <a:ln w="9525">
          <a:noFill/>
          <a:round/>
          <a:headEnd/>
          <a:tailEnd/>
        </a:ln>
      </xdr:spPr>
    </xdr:pic>
    <xdr:clientData/>
  </xdr:twoCellAnchor>
  <xdr:twoCellAnchor>
    <xdr:from>
      <xdr:col>11</xdr:col>
      <xdr:colOff>409575</xdr:colOff>
      <xdr:row>23</xdr:row>
      <xdr:rowOff>117475</xdr:rowOff>
    </xdr:from>
    <xdr:to>
      <xdr:col>13</xdr:col>
      <xdr:colOff>209550</xdr:colOff>
      <xdr:row>26</xdr:row>
      <xdr:rowOff>78111</xdr:rowOff>
    </xdr:to>
    <xdr:pic>
      <xdr:nvPicPr>
        <xdr:cNvPr id="7" name="Picture 1">
          <a:extLst>
            <a:ext uri="{FF2B5EF4-FFF2-40B4-BE49-F238E27FC236}">
              <a16:creationId xmlns:a16="http://schemas.microsoft.com/office/drawing/2014/main" id="{00000000-0008-0000-0000-000007000000}"/>
            </a:ext>
          </a:extLst>
        </xdr:cNvPr>
        <xdr:cNvPicPr preferRelativeResize="0">
          <a:picLocks noChangeAspect="1" noChangeArrowheads="1"/>
        </xdr:cNvPicPr>
      </xdr:nvPicPr>
      <xdr:blipFill>
        <a:blip xmlns:r="http://schemas.openxmlformats.org/officeDocument/2006/relationships" r:embed="rId3" cstate="print"/>
        <a:srcRect/>
        <a:stretch>
          <a:fillRect/>
        </a:stretch>
      </xdr:blipFill>
      <xdr:spPr bwMode="auto">
        <a:xfrm>
          <a:off x="7115175" y="5127625"/>
          <a:ext cx="1019175" cy="513086"/>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5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5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6149" name="Afbeelding 5" descr="Afbeelding2.jpg">
          <a:extLst>
            <a:ext uri="{FF2B5EF4-FFF2-40B4-BE49-F238E27FC236}">
              <a16:creationId xmlns:a16="http://schemas.microsoft.com/office/drawing/2014/main" id="{00000000-0008-0000-0500-000005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6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6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6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7173" name="Afbeelding 5" descr="Afbeelding2.jpg">
          <a:extLst>
            <a:ext uri="{FF2B5EF4-FFF2-40B4-BE49-F238E27FC236}">
              <a16:creationId xmlns:a16="http://schemas.microsoft.com/office/drawing/2014/main" id="{00000000-0008-0000-0600-000005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2895600</xdr:colOff>
      <xdr:row>4</xdr:row>
      <xdr:rowOff>82550</xdr:rowOff>
    </xdr:from>
    <xdr:to>
      <xdr:col>1</xdr:col>
      <xdr:colOff>6121400</xdr:colOff>
      <xdr:row>7</xdr:row>
      <xdr:rowOff>88900</xdr:rowOff>
    </xdr:to>
    <xdr:sp macro="" textlink="">
      <xdr:nvSpPr>
        <xdr:cNvPr id="2" name="Pijl: rechts 1">
          <a:extLst>
            <a:ext uri="{FF2B5EF4-FFF2-40B4-BE49-F238E27FC236}">
              <a16:creationId xmlns:a16="http://schemas.microsoft.com/office/drawing/2014/main" id="{A7DAA951-2421-4444-BDB7-1A6D1588EBAD}"/>
            </a:ext>
          </a:extLst>
        </xdr:cNvPr>
        <xdr:cNvSpPr>
          <a:spLocks noChangeArrowheads="1"/>
        </xdr:cNvSpPr>
      </xdr:nvSpPr>
      <xdr:spPr bwMode="auto">
        <a:xfrm>
          <a:off x="3225800" y="2127250"/>
          <a:ext cx="3225800" cy="571500"/>
        </a:xfrm>
        <a:prstGeom prst="rightArrow">
          <a:avLst>
            <a:gd name="adj1" fmla="val 50000"/>
            <a:gd name="adj2" fmla="val 50112"/>
          </a:avLst>
        </a:prstGeom>
        <a:solidFill>
          <a:srgbClr val="DAE3F3"/>
        </a:solidFill>
        <a:ln w="12700">
          <a:solidFill>
            <a:srgbClr val="172C51"/>
          </a:solidFill>
          <a:miter lim="800000"/>
          <a:headEnd/>
          <a:tailEnd/>
        </a:ln>
      </xdr:spPr>
      <xdr:txBody>
        <a:bodyPr vertOverflow="clip" wrap="square" lIns="91440" tIns="45720" rIns="91440" bIns="45720" anchor="t" upright="1"/>
        <a:lstStyle/>
        <a:p>
          <a:pPr algn="l" rtl="0">
            <a:defRPr sz="1000"/>
          </a:pPr>
          <a:r>
            <a:rPr lang="nl-BE" sz="1200" b="1" i="0" u="none" strike="noStrike" baseline="0">
              <a:solidFill>
                <a:srgbClr val="C00000"/>
              </a:solidFill>
              <a:latin typeface="Calibri"/>
              <a:cs typeface="Calibri"/>
            </a:rPr>
            <a:t>mijn groeiproces</a:t>
          </a:r>
        </a:p>
      </xdr:txBody>
    </xdr:sp>
    <xdr:clientData/>
  </xdr:twoCellAnchor>
  <xdr:twoCellAnchor editAs="oneCell">
    <xdr:from>
      <xdr:col>1</xdr:col>
      <xdr:colOff>4978948</xdr:colOff>
      <xdr:row>19</xdr:row>
      <xdr:rowOff>165101</xdr:rowOff>
    </xdr:from>
    <xdr:to>
      <xdr:col>1</xdr:col>
      <xdr:colOff>5968999</xdr:colOff>
      <xdr:row>21</xdr:row>
      <xdr:rowOff>165100</xdr:rowOff>
    </xdr:to>
    <xdr:pic>
      <xdr:nvPicPr>
        <xdr:cNvPr id="3" name="Afbeelding 2">
          <a:extLst>
            <a:ext uri="{FF2B5EF4-FFF2-40B4-BE49-F238E27FC236}">
              <a16:creationId xmlns:a16="http://schemas.microsoft.com/office/drawing/2014/main" id="{EBA38CD5-C711-4B7E-80AF-DEAE48A4B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9148" y="5137151"/>
          <a:ext cx="990051" cy="368299"/>
        </a:xfrm>
        <a:prstGeom prst="rect">
          <a:avLst/>
        </a:prstGeom>
      </xdr:spPr>
    </xdr:pic>
    <xdr:clientData/>
  </xdr:twoCellAnchor>
  <xdr:twoCellAnchor editAs="oneCell">
    <xdr:from>
      <xdr:col>1</xdr:col>
      <xdr:colOff>6673850</xdr:colOff>
      <xdr:row>19</xdr:row>
      <xdr:rowOff>82551</xdr:rowOff>
    </xdr:from>
    <xdr:to>
      <xdr:col>1</xdr:col>
      <xdr:colOff>7861299</xdr:colOff>
      <xdr:row>22</xdr:row>
      <xdr:rowOff>25360</xdr:rowOff>
    </xdr:to>
    <xdr:pic>
      <xdr:nvPicPr>
        <xdr:cNvPr id="4" name="Afbeelding 3">
          <a:extLst>
            <a:ext uri="{FF2B5EF4-FFF2-40B4-BE49-F238E27FC236}">
              <a16:creationId xmlns:a16="http://schemas.microsoft.com/office/drawing/2014/main" id="{14D08FDC-4D44-4CE6-BF4A-B45A0CDA93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4050" y="5054601"/>
          <a:ext cx="1187449" cy="4952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103189</xdr:colOff>
      <xdr:row>0</xdr:row>
      <xdr:rowOff>82550</xdr:rowOff>
    </xdr:from>
    <xdr:to>
      <xdr:col>5</xdr:col>
      <xdr:colOff>404813</xdr:colOff>
      <xdr:row>3</xdr:row>
      <xdr:rowOff>134938</xdr:rowOff>
    </xdr:to>
    <xdr:sp macro="" textlink="">
      <xdr:nvSpPr>
        <xdr:cNvPr id="2" name="Tekstvak 1">
          <a:extLst>
            <a:ext uri="{FF2B5EF4-FFF2-40B4-BE49-F238E27FC236}">
              <a16:creationId xmlns:a16="http://schemas.microsoft.com/office/drawing/2014/main" id="{51D07115-6A31-4F90-A2F1-646ADD7839E3}"/>
            </a:ext>
          </a:extLst>
        </xdr:cNvPr>
        <xdr:cNvSpPr txBox="1"/>
      </xdr:nvSpPr>
      <xdr:spPr>
        <a:xfrm>
          <a:off x="103189" y="82550"/>
          <a:ext cx="3270249" cy="512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endParaRPr lang="nl-BE" sz="1200" b="1"/>
        </a:p>
        <a:p>
          <a:r>
            <a:rPr lang="nl-BE" sz="1200" b="1"/>
            <a:t>STAGE Opvoeding en begeleiding</a:t>
          </a:r>
        </a:p>
        <a:p>
          <a:endParaRPr lang="nl-BE" sz="1200" b="1"/>
        </a:p>
      </xdr:txBody>
    </xdr:sp>
    <xdr:clientData/>
  </xdr:twoCellAnchor>
  <xdr:twoCellAnchor>
    <xdr:from>
      <xdr:col>34</xdr:col>
      <xdr:colOff>0</xdr:colOff>
      <xdr:row>5</xdr:row>
      <xdr:rowOff>0</xdr:rowOff>
    </xdr:from>
    <xdr:to>
      <xdr:col>36</xdr:col>
      <xdr:colOff>523875</xdr:colOff>
      <xdr:row>7</xdr:row>
      <xdr:rowOff>114300</xdr:rowOff>
    </xdr:to>
    <xdr:sp macro="" textlink="">
      <xdr:nvSpPr>
        <xdr:cNvPr id="3" name="Afgeronde rechthoek 5">
          <a:hlinkClick xmlns:r="http://schemas.openxmlformats.org/officeDocument/2006/relationships" r:id="rId1"/>
          <a:extLst>
            <a:ext uri="{FF2B5EF4-FFF2-40B4-BE49-F238E27FC236}">
              <a16:creationId xmlns:a16="http://schemas.microsoft.com/office/drawing/2014/main" id="{13F0513E-8C17-41E7-A104-2280F60B9A94}"/>
            </a:ext>
          </a:extLst>
        </xdr:cNvPr>
        <xdr:cNvSpPr/>
      </xdr:nvSpPr>
      <xdr:spPr>
        <a:xfrm>
          <a:off x="9728200" y="730250"/>
          <a:ext cx="159702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34</xdr:col>
      <xdr:colOff>47625</xdr:colOff>
      <xdr:row>8</xdr:row>
      <xdr:rowOff>38099</xdr:rowOff>
    </xdr:from>
    <xdr:to>
      <xdr:col>36</xdr:col>
      <xdr:colOff>63500</xdr:colOff>
      <xdr:row>10</xdr:row>
      <xdr:rowOff>177800</xdr:rowOff>
    </xdr:to>
    <xdr:sp macro="" textlink="">
      <xdr:nvSpPr>
        <xdr:cNvPr id="4" name="Afgeschuind diagonale hoek rechthoek 7">
          <a:extLst>
            <a:ext uri="{FF2B5EF4-FFF2-40B4-BE49-F238E27FC236}">
              <a16:creationId xmlns:a16="http://schemas.microsoft.com/office/drawing/2014/main" id="{DCCF1B51-8654-4CC1-AA09-AFAF7A75C197}"/>
            </a:ext>
          </a:extLst>
        </xdr:cNvPr>
        <xdr:cNvSpPr/>
      </xdr:nvSpPr>
      <xdr:spPr>
        <a:xfrm>
          <a:off x="9775825" y="1263649"/>
          <a:ext cx="1177925" cy="374651"/>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xdr:from>
      <xdr:col>5</xdr:col>
      <xdr:colOff>3706813</xdr:colOff>
      <xdr:row>88</xdr:row>
      <xdr:rowOff>95250</xdr:rowOff>
    </xdr:from>
    <xdr:to>
      <xdr:col>7</xdr:col>
      <xdr:colOff>284500</xdr:colOff>
      <xdr:row>90</xdr:row>
      <xdr:rowOff>79375</xdr:rowOff>
    </xdr:to>
    <xdr:pic>
      <xdr:nvPicPr>
        <xdr:cNvPr id="5" name="Picture 5">
          <a:extLst>
            <a:ext uri="{FF2B5EF4-FFF2-40B4-BE49-F238E27FC236}">
              <a16:creationId xmlns:a16="http://schemas.microsoft.com/office/drawing/2014/main" id="{693A3F3F-6A7E-4AAE-A19C-E660828D4FD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75438" y="34163000"/>
          <a:ext cx="887750" cy="349250"/>
        </a:xfrm>
        <a:prstGeom prst="rect">
          <a:avLst/>
        </a:prstGeom>
        <a:noFill/>
        <a:ln w="9525">
          <a:noFill/>
          <a:round/>
          <a:headEnd/>
          <a:tailEnd/>
        </a:ln>
      </xdr:spPr>
    </xdr:pic>
    <xdr:clientData/>
  </xdr:twoCellAnchor>
  <xdr:twoCellAnchor editAs="oneCell">
    <xdr:from>
      <xdr:col>10</xdr:col>
      <xdr:colOff>87312</xdr:colOff>
      <xdr:row>88</xdr:row>
      <xdr:rowOff>55564</xdr:rowOff>
    </xdr:from>
    <xdr:to>
      <xdr:col>11</xdr:col>
      <xdr:colOff>285750</xdr:colOff>
      <xdr:row>90</xdr:row>
      <xdr:rowOff>61913</xdr:rowOff>
    </xdr:to>
    <xdr:pic>
      <xdr:nvPicPr>
        <xdr:cNvPr id="6" name="Afbeelding 5">
          <a:extLst>
            <a:ext uri="{FF2B5EF4-FFF2-40B4-BE49-F238E27FC236}">
              <a16:creationId xmlns:a16="http://schemas.microsoft.com/office/drawing/2014/main" id="{291F6650-3BC6-4D74-B0BA-4A9B76C257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55000" y="34123314"/>
          <a:ext cx="801688" cy="371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28575</xdr:rowOff>
    </xdr:from>
    <xdr:to>
      <xdr:col>6</xdr:col>
      <xdr:colOff>342900</xdr:colOff>
      <xdr:row>4</xdr:row>
      <xdr:rowOff>0</xdr:rowOff>
    </xdr:to>
    <xdr:sp macro="" textlink="">
      <xdr:nvSpPr>
        <xdr:cNvPr id="6" name="Tekstvak 5">
          <a:extLst>
            <a:ext uri="{FF2B5EF4-FFF2-40B4-BE49-F238E27FC236}">
              <a16:creationId xmlns:a16="http://schemas.microsoft.com/office/drawing/2014/main" id="{00000000-0008-0000-0700-000006000000}"/>
            </a:ext>
          </a:extLst>
        </xdr:cNvPr>
        <xdr:cNvSpPr txBox="1"/>
      </xdr:nvSpPr>
      <xdr:spPr>
        <a:xfrm>
          <a:off x="2562225" y="28575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endParaRPr lang="nl-BE" sz="900" b="1"/>
        </a:p>
      </xdr:txBody>
    </xdr:sp>
    <xdr:clientData fPrintsWithSheet="0"/>
  </xdr:twoCellAnchor>
  <xdr:twoCellAnchor>
    <xdr:from>
      <xdr:col>16</xdr:col>
      <xdr:colOff>0</xdr:colOff>
      <xdr:row>2</xdr:row>
      <xdr:rowOff>0</xdr:rowOff>
    </xdr:from>
    <xdr:to>
      <xdr:col>17</xdr:col>
      <xdr:colOff>523875</xdr:colOff>
      <xdr:row>4</xdr:row>
      <xdr:rowOff>152400</xdr:rowOff>
    </xdr:to>
    <xdr:sp macro="" textlink="">
      <xdr:nvSpPr>
        <xdr:cNvPr id="14" name="Afgeronde rechthoek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638925" y="295275"/>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11</xdr:col>
      <xdr:colOff>2987794</xdr:colOff>
      <xdr:row>31</xdr:row>
      <xdr:rowOff>60325</xdr:rowOff>
    </xdr:from>
    <xdr:to>
      <xdr:col>11</xdr:col>
      <xdr:colOff>3933825</xdr:colOff>
      <xdr:row>34</xdr:row>
      <xdr:rowOff>6350</xdr:rowOff>
    </xdr:to>
    <xdr:pic>
      <xdr:nvPicPr>
        <xdr:cNvPr id="7" name="Picture 1">
          <a:extLst>
            <a:ext uri="{FF2B5EF4-FFF2-40B4-BE49-F238E27FC236}">
              <a16:creationId xmlns:a16="http://schemas.microsoft.com/office/drawing/2014/main" id="{00000000-0008-0000-0700-000007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7820144" y="5470525"/>
          <a:ext cx="946031" cy="498475"/>
        </a:xfrm>
        <a:prstGeom prst="rect">
          <a:avLst/>
        </a:prstGeom>
        <a:noFill/>
        <a:ln w="9525">
          <a:noFill/>
          <a:round/>
          <a:headEnd/>
          <a:tailEnd/>
        </a:ln>
      </xdr:spPr>
    </xdr:pic>
    <xdr:clientData/>
  </xdr:twoCellAnchor>
  <xdr:twoCellAnchor>
    <xdr:from>
      <xdr:col>11</xdr:col>
      <xdr:colOff>1812451</xdr:colOff>
      <xdr:row>31</xdr:row>
      <xdr:rowOff>76200</xdr:rowOff>
    </xdr:from>
    <xdr:to>
      <xdr:col>11</xdr:col>
      <xdr:colOff>2826115</xdr:colOff>
      <xdr:row>33</xdr:row>
      <xdr:rowOff>114300</xdr:rowOff>
    </xdr:to>
    <xdr:pic>
      <xdr:nvPicPr>
        <xdr:cNvPr id="8" name="Picture 5">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644801" y="5486400"/>
          <a:ext cx="1013664" cy="4064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showGridLines="0" showRowColHeaders="0" workbookViewId="0">
      <selection activeCell="F8" sqref="F8"/>
    </sheetView>
  </sheetViews>
  <sheetFormatPr defaultRowHeight="14.5" x14ac:dyDescent="0.35"/>
  <cols>
    <col min="15" max="15" width="5" customWidth="1"/>
    <col min="16" max="16" width="15.1796875" hidden="1" customWidth="1"/>
    <col min="17" max="17" width="18.81640625" customWidth="1"/>
    <col min="18" max="18" width="13.453125" customWidth="1"/>
  </cols>
  <sheetData>
    <row r="1" spans="1:18" ht="26" x14ac:dyDescent="0.6">
      <c r="A1" s="68"/>
      <c r="F1" s="54"/>
      <c r="G1" s="54"/>
    </row>
    <row r="3" spans="1:18" ht="26" x14ac:dyDescent="0.6">
      <c r="A3" s="229" t="s">
        <v>0</v>
      </c>
      <c r="B3" s="229"/>
      <c r="C3" s="229"/>
      <c r="D3" s="2"/>
      <c r="F3" s="55"/>
      <c r="G3" s="147" t="s">
        <v>1</v>
      </c>
    </row>
    <row r="4" spans="1:18" x14ac:dyDescent="0.35">
      <c r="A4" s="229"/>
      <c r="B4" s="229"/>
      <c r="C4" s="229"/>
      <c r="D4" s="2"/>
    </row>
    <row r="5" spans="1:18" ht="15.5" x14ac:dyDescent="0.35">
      <c r="A5" s="229"/>
      <c r="B5" s="229"/>
      <c r="C5" s="229"/>
      <c r="D5" s="2"/>
      <c r="H5" s="218" t="s">
        <v>2</v>
      </c>
      <c r="I5" s="218"/>
      <c r="J5" s="218"/>
      <c r="K5" s="221"/>
      <c r="L5" s="222"/>
      <c r="M5" s="222"/>
      <c r="N5" s="223"/>
    </row>
    <row r="6" spans="1:18" ht="15.5" x14ac:dyDescent="0.35">
      <c r="A6" s="229"/>
      <c r="B6" s="229"/>
      <c r="C6" s="229"/>
      <c r="D6" s="2"/>
      <c r="H6" s="110"/>
      <c r="I6" s="110"/>
      <c r="J6" s="110"/>
      <c r="K6" s="50"/>
      <c r="L6" s="50"/>
      <c r="M6" s="50"/>
      <c r="N6" s="111"/>
    </row>
    <row r="7" spans="1:18" ht="15.5" x14ac:dyDescent="0.35">
      <c r="A7" s="224"/>
      <c r="B7" s="224"/>
      <c r="C7" s="224"/>
      <c r="D7" s="225"/>
      <c r="E7" s="225"/>
      <c r="F7" s="225"/>
      <c r="G7" s="225"/>
      <c r="H7" s="218" t="s">
        <v>3</v>
      </c>
      <c r="I7" s="218"/>
      <c r="J7" s="218"/>
      <c r="K7" s="226"/>
      <c r="L7" s="227"/>
      <c r="M7" s="227"/>
      <c r="N7" s="228"/>
    </row>
    <row r="9" spans="1:18" ht="15.5" x14ac:dyDescent="0.35">
      <c r="A9" s="5"/>
      <c r="B9" s="53"/>
      <c r="F9" s="112"/>
      <c r="G9" s="112"/>
      <c r="H9" s="218" t="s">
        <v>4</v>
      </c>
      <c r="I9" s="218"/>
      <c r="J9" s="218"/>
      <c r="K9" s="219"/>
      <c r="L9" s="220"/>
    </row>
    <row r="10" spans="1:18" x14ac:dyDescent="0.35">
      <c r="A10" s="5"/>
      <c r="B10" s="5"/>
      <c r="E10" s="5"/>
      <c r="F10" s="5"/>
      <c r="G10" s="5"/>
      <c r="H10" s="5"/>
      <c r="I10" s="113"/>
      <c r="J10" s="113"/>
      <c r="K10" s="5"/>
      <c r="L10" s="5"/>
    </row>
    <row r="11" spans="1:18" ht="15.5" x14ac:dyDescent="0.35">
      <c r="A11" s="5"/>
      <c r="B11" s="53"/>
      <c r="H11" s="218" t="s">
        <v>5</v>
      </c>
      <c r="I11" s="218"/>
      <c r="J11" s="218"/>
      <c r="K11" s="219"/>
      <c r="L11" s="220"/>
    </row>
    <row r="12" spans="1:18" ht="15.5" x14ac:dyDescent="0.35">
      <c r="A12" s="5"/>
      <c r="B12" s="53"/>
      <c r="H12" s="53"/>
      <c r="I12" s="114"/>
      <c r="J12" s="113"/>
      <c r="K12" s="5"/>
      <c r="L12" s="5"/>
      <c r="O12" s="150"/>
      <c r="P12" s="150"/>
      <c r="Q12" s="150"/>
      <c r="R12" s="150"/>
    </row>
    <row r="13" spans="1:18" x14ac:dyDescent="0.35">
      <c r="E13" s="7"/>
      <c r="K13" s="7"/>
      <c r="O13" s="148"/>
      <c r="P13" s="148"/>
      <c r="Q13" s="148"/>
      <c r="R13" s="149"/>
    </row>
    <row r="14" spans="1:18" x14ac:dyDescent="0.35">
      <c r="C14" s="151" t="s">
        <v>6</v>
      </c>
      <c r="D14" s="127" t="s">
        <v>7</v>
      </c>
      <c r="E14" s="152"/>
      <c r="F14" s="127"/>
      <c r="K14" s="7"/>
      <c r="O14" s="148"/>
      <c r="P14" s="148"/>
      <c r="Q14" s="148"/>
      <c r="R14" s="149"/>
    </row>
    <row r="15" spans="1:18" x14ac:dyDescent="0.35">
      <c r="C15" s="151" t="s">
        <v>8</v>
      </c>
      <c r="D15" s="127" t="s">
        <v>9</v>
      </c>
      <c r="E15" s="152"/>
      <c r="F15" s="127"/>
      <c r="K15" s="7"/>
      <c r="O15" s="148"/>
      <c r="P15" s="148"/>
      <c r="Q15" s="148"/>
      <c r="R15" s="149"/>
    </row>
    <row r="16" spans="1:18" x14ac:dyDescent="0.35">
      <c r="C16" s="151" t="s">
        <v>10</v>
      </c>
      <c r="D16" s="127" t="s">
        <v>11</v>
      </c>
      <c r="E16" s="152"/>
      <c r="F16" s="127"/>
      <c r="K16" s="7"/>
      <c r="O16" s="148"/>
      <c r="P16" s="148"/>
      <c r="Q16" s="148"/>
      <c r="R16" s="149"/>
    </row>
    <row r="17" spans="1:18" x14ac:dyDescent="0.35">
      <c r="C17" s="151" t="s">
        <v>12</v>
      </c>
      <c r="D17" s="127" t="s">
        <v>13</v>
      </c>
      <c r="E17" s="152"/>
      <c r="F17" s="127"/>
      <c r="K17" s="7"/>
      <c r="O17" s="148"/>
      <c r="P17" s="148"/>
      <c r="Q17" s="148"/>
      <c r="R17" s="149"/>
    </row>
    <row r="18" spans="1:18" x14ac:dyDescent="0.35">
      <c r="C18" s="127"/>
      <c r="D18" s="127"/>
      <c r="E18" s="152"/>
      <c r="F18" s="127"/>
      <c r="K18" s="7"/>
      <c r="O18" s="148"/>
      <c r="P18" s="148"/>
      <c r="Q18" s="148"/>
      <c r="R18" s="149"/>
    </row>
    <row r="19" spans="1:18" x14ac:dyDescent="0.35">
      <c r="C19" s="151" t="s">
        <v>14</v>
      </c>
      <c r="D19" s="127" t="s">
        <v>15</v>
      </c>
      <c r="E19" s="127"/>
      <c r="F19" s="127"/>
    </row>
    <row r="20" spans="1:18" x14ac:dyDescent="0.35">
      <c r="B20" s="25"/>
      <c r="C20" s="151" t="s">
        <v>16</v>
      </c>
      <c r="D20" s="127" t="s">
        <v>17</v>
      </c>
      <c r="E20" s="127"/>
      <c r="F20" s="127"/>
      <c r="K20" s="52"/>
    </row>
    <row r="21" spans="1:18" x14ac:dyDescent="0.35">
      <c r="B21" s="25"/>
      <c r="C21" s="151" t="s">
        <v>18</v>
      </c>
      <c r="D21" s="127" t="s">
        <v>19</v>
      </c>
      <c r="E21" s="127"/>
      <c r="F21" s="127"/>
      <c r="K21" s="52"/>
    </row>
    <row r="22" spans="1:18" x14ac:dyDescent="0.35">
      <c r="B22" s="25"/>
      <c r="C22" s="151"/>
      <c r="D22" s="127"/>
      <c r="E22" s="127"/>
      <c r="F22" s="127"/>
      <c r="K22" s="52"/>
    </row>
    <row r="23" spans="1:18" x14ac:dyDescent="0.35">
      <c r="A23" s="40"/>
      <c r="F23" s="40"/>
      <c r="G23" s="40"/>
    </row>
    <row r="29" spans="1:18" x14ac:dyDescent="0.35">
      <c r="A29" s="217" t="s">
        <v>20</v>
      </c>
      <c r="B29" s="217"/>
      <c r="C29" s="217"/>
      <c r="D29" s="217"/>
      <c r="E29" s="217"/>
      <c r="F29" s="217"/>
      <c r="G29" s="217"/>
      <c r="H29" s="217"/>
      <c r="I29" s="217"/>
      <c r="J29" s="217"/>
      <c r="K29" s="217"/>
      <c r="L29" s="217"/>
      <c r="M29" s="217"/>
    </row>
  </sheetData>
  <sheetProtection algorithmName="SHA-512" hashValue="AhLkGtzeyIoM5O0hj1vfNJ7T0b4NSwNXt6NMsilEb4qHXnDqQA5k3D+OoOEam3I6/AYuS/CtbL1JeFIXtjq48A==" saltValue="YIMrs8dWCMs1QP+7vB4Igw==" spinCount="100000" sheet="1" pivotTables="0"/>
  <mergeCells count="12">
    <mergeCell ref="H5:J5"/>
    <mergeCell ref="K5:N5"/>
    <mergeCell ref="A7:C7"/>
    <mergeCell ref="D7:G7"/>
    <mergeCell ref="H7:J7"/>
    <mergeCell ref="K7:N7"/>
    <mergeCell ref="A3:C6"/>
    <mergeCell ref="A29:M29"/>
    <mergeCell ref="H9:J9"/>
    <mergeCell ref="K9:L9"/>
    <mergeCell ref="H11:J11"/>
    <mergeCell ref="K11:L11"/>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6.54296875"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67"/>
      <c r="B1" s="4"/>
      <c r="C1" s="2"/>
      <c r="D1" s="11" t="s">
        <v>21</v>
      </c>
      <c r="E1" s="243"/>
      <c r="F1" s="244"/>
      <c r="G1" s="244"/>
      <c r="H1" s="244"/>
      <c r="I1" s="244"/>
      <c r="J1" s="244"/>
      <c r="K1" s="244"/>
      <c r="L1" s="244"/>
      <c r="M1" s="244"/>
      <c r="N1" s="244"/>
      <c r="O1" s="245"/>
    </row>
    <row r="2" spans="1:35" ht="3" customHeight="1" x14ac:dyDescent="0.35">
      <c r="A2" s="2"/>
      <c r="B2" s="4"/>
      <c r="C2" s="2"/>
      <c r="D2" s="11"/>
      <c r="E2" s="2"/>
    </row>
    <row r="3" spans="1:35" ht="18.75" customHeight="1" x14ac:dyDescent="0.35">
      <c r="A3" s="2"/>
      <c r="B3" s="11" t="s">
        <v>22</v>
      </c>
      <c r="C3" s="76" t="e">
        <f>#REF!</f>
        <v>#REF!</v>
      </c>
      <c r="D3" s="11" t="s">
        <v>23</v>
      </c>
      <c r="E3" s="246"/>
      <c r="F3" s="247"/>
      <c r="G3" s="247"/>
      <c r="H3" s="247"/>
      <c r="I3" s="247"/>
      <c r="J3" s="247"/>
      <c r="K3" s="247"/>
      <c r="L3" s="247"/>
      <c r="M3" s="247"/>
      <c r="N3" s="247"/>
      <c r="O3" s="248"/>
    </row>
    <row r="4" spans="1:35" ht="3" customHeight="1" x14ac:dyDescent="0.35">
      <c r="A4" s="2"/>
      <c r="B4" s="2"/>
      <c r="D4" s="2"/>
      <c r="E4" s="11"/>
    </row>
    <row r="5" spans="1:35" ht="18" customHeight="1" x14ac:dyDescent="0.35">
      <c r="A5" s="2"/>
      <c r="B5" s="52" t="s">
        <v>24</v>
      </c>
      <c r="C5" s="95" t="e">
        <f>#REF!</f>
        <v>#REF!</v>
      </c>
      <c r="D5" s="11" t="s">
        <v>25</v>
      </c>
      <c r="E5" s="81" t="e">
        <f>#REF!</f>
        <v>#REF!</v>
      </c>
      <c r="G5" s="249" t="s">
        <v>26</v>
      </c>
      <c r="H5" s="249"/>
      <c r="I5" s="249"/>
      <c r="J5" s="249"/>
      <c r="K5" s="249"/>
      <c r="L5" s="250" t="e">
        <f>#REF!</f>
        <v>#REF!</v>
      </c>
      <c r="M5" s="251"/>
      <c r="N5" s="251"/>
      <c r="O5" s="252"/>
    </row>
    <row r="6" spans="1:35" ht="3" customHeight="1" x14ac:dyDescent="0.35">
      <c r="B6" s="2"/>
      <c r="D6" s="2"/>
      <c r="E6" s="11"/>
    </row>
    <row r="7" spans="1:35" ht="18" customHeight="1" x14ac:dyDescent="0.35">
      <c r="B7" s="11" t="s">
        <v>27</v>
      </c>
      <c r="C7" s="87">
        <v>5</v>
      </c>
      <c r="D7" s="11" t="s">
        <v>28</v>
      </c>
      <c r="E7" s="96" t="e">
        <f>#REF!</f>
        <v>#REF!</v>
      </c>
      <c r="G7" s="253" t="s">
        <v>29</v>
      </c>
      <c r="H7" s="253"/>
      <c r="I7" s="253"/>
      <c r="J7" s="253"/>
      <c r="K7" s="253"/>
      <c r="L7" s="253"/>
      <c r="M7" s="253"/>
      <c r="N7" s="253"/>
      <c r="O7" s="253"/>
      <c r="P7" s="253"/>
    </row>
    <row r="8" spans="1:35" ht="3" customHeight="1" x14ac:dyDescent="0.35">
      <c r="B8" s="2"/>
      <c r="C8" s="11"/>
      <c r="D8" s="2"/>
      <c r="E8" s="2"/>
      <c r="G8" s="242"/>
      <c r="H8" s="242"/>
      <c r="I8" s="242"/>
      <c r="J8" s="242"/>
      <c r="K8" s="6"/>
      <c r="L8" s="242" t="s">
        <v>30</v>
      </c>
      <c r="M8" s="242"/>
      <c r="N8" s="242"/>
      <c r="O8" s="242"/>
    </row>
    <row r="9" spans="1:35" ht="18" customHeight="1" x14ac:dyDescent="0.35">
      <c r="B9" s="11" t="s">
        <v>31</v>
      </c>
      <c r="C9" s="90"/>
      <c r="D9" s="11" t="s">
        <v>32</v>
      </c>
      <c r="E9" s="77"/>
      <c r="G9" s="256" t="s">
        <v>33</v>
      </c>
      <c r="H9" s="256"/>
      <c r="I9" s="256"/>
      <c r="J9" s="256"/>
      <c r="K9" s="2"/>
      <c r="L9" s="257" t="s">
        <v>30</v>
      </c>
      <c r="M9" s="257"/>
      <c r="N9" s="257"/>
      <c r="O9" s="257"/>
    </row>
    <row r="10" spans="1:35" ht="3" customHeight="1" thickBot="1" x14ac:dyDescent="0.4">
      <c r="B10" s="2"/>
      <c r="C10" s="11"/>
      <c r="D10" s="11"/>
      <c r="E10" s="2"/>
      <c r="G10" s="7"/>
      <c r="H10" s="7"/>
      <c r="I10" s="7"/>
      <c r="J10" s="7"/>
      <c r="L10" s="7"/>
      <c r="M10" s="7"/>
      <c r="N10" s="7"/>
      <c r="O10" s="7"/>
    </row>
    <row r="11" spans="1:35" ht="18.75" customHeight="1" thickBot="1" x14ac:dyDescent="0.4">
      <c r="B11" s="63" t="s">
        <v>34</v>
      </c>
      <c r="C11" s="64" t="s">
        <v>35</v>
      </c>
      <c r="D11" s="65" t="s">
        <v>36</v>
      </c>
      <c r="E11" s="66" t="s">
        <v>37</v>
      </c>
      <c r="G11" s="44" t="s">
        <v>38</v>
      </c>
      <c r="H11" s="45" t="s">
        <v>39</v>
      </c>
      <c r="I11" s="46" t="s">
        <v>40</v>
      </c>
      <c r="J11" s="47" t="s">
        <v>41</v>
      </c>
      <c r="K11" s="48"/>
      <c r="L11" s="44" t="s">
        <v>38</v>
      </c>
      <c r="M11" s="45" t="s">
        <v>39</v>
      </c>
      <c r="N11" s="46" t="s">
        <v>40</v>
      </c>
      <c r="O11" s="47" t="s">
        <v>41</v>
      </c>
      <c r="AB11" s="16" t="s">
        <v>42</v>
      </c>
      <c r="AC11" s="14"/>
      <c r="AD11" s="14"/>
      <c r="AE11" s="14"/>
      <c r="AF11" s="15" t="s">
        <v>43</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44</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99" t="s">
        <v>45</v>
      </c>
      <c r="B15" s="69" t="s">
        <v>46</v>
      </c>
      <c r="C15" s="69" t="s">
        <v>47</v>
      </c>
      <c r="D15" s="69" t="s">
        <v>48</v>
      </c>
      <c r="E15" s="69" t="s">
        <v>49</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99" t="s">
        <v>50</v>
      </c>
      <c r="B16" s="70" t="s">
        <v>51</v>
      </c>
      <c r="C16" s="70" t="s">
        <v>52</v>
      </c>
      <c r="D16" s="70" t="s">
        <v>53</v>
      </c>
      <c r="E16" s="69" t="s">
        <v>54</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99" t="s">
        <v>55</v>
      </c>
      <c r="B17" s="70" t="s">
        <v>56</v>
      </c>
      <c r="C17" s="70" t="s">
        <v>57</v>
      </c>
      <c r="D17" s="70" t="s">
        <v>58</v>
      </c>
      <c r="E17" s="69" t="s">
        <v>59</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99" t="s">
        <v>60</v>
      </c>
      <c r="B18" s="70" t="s">
        <v>61</v>
      </c>
      <c r="C18" s="70" t="s">
        <v>62</v>
      </c>
      <c r="D18" s="70" t="s">
        <v>63</v>
      </c>
      <c r="E18" s="69" t="s">
        <v>64</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99" t="s">
        <v>65</v>
      </c>
      <c r="B19" s="70" t="s">
        <v>66</v>
      </c>
      <c r="C19" s="70" t="s">
        <v>67</v>
      </c>
      <c r="D19" s="70" t="s">
        <v>68</v>
      </c>
      <c r="E19" s="69" t="s">
        <v>69</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99" t="s">
        <v>70</v>
      </c>
      <c r="B20" s="70" t="s">
        <v>71</v>
      </c>
      <c r="C20" s="70" t="s">
        <v>72</v>
      </c>
      <c r="D20" s="70" t="s">
        <v>73</v>
      </c>
      <c r="E20" s="69" t="s">
        <v>74</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1" t="s">
        <v>75</v>
      </c>
      <c r="B21" s="70" t="s">
        <v>76</v>
      </c>
      <c r="C21" s="70" t="s">
        <v>77</v>
      </c>
      <c r="D21" s="70" t="s">
        <v>78</v>
      </c>
      <c r="E21" s="69" t="s">
        <v>79</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99" t="s">
        <v>80</v>
      </c>
      <c r="B22" s="70" t="s">
        <v>81</v>
      </c>
      <c r="C22" s="70" t="s">
        <v>82</v>
      </c>
      <c r="D22" s="70" t="s">
        <v>83</v>
      </c>
      <c r="E22" s="69" t="s">
        <v>84</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255" t="s">
        <v>85</v>
      </c>
      <c r="B23" s="69" t="s">
        <v>86</v>
      </c>
      <c r="C23" s="69" t="s">
        <v>87</v>
      </c>
      <c r="D23" s="69" t="s">
        <v>88</v>
      </c>
      <c r="E23" s="69" t="s">
        <v>89</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255"/>
      <c r="B24" s="70" t="s">
        <v>90</v>
      </c>
      <c r="C24" s="70" t="s">
        <v>91</v>
      </c>
      <c r="D24" s="70" t="s">
        <v>92</v>
      </c>
      <c r="E24" s="69" t="s">
        <v>93</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99" t="s">
        <v>94</v>
      </c>
      <c r="B25" s="69" t="s">
        <v>95</v>
      </c>
      <c r="C25" s="70" t="s">
        <v>96</v>
      </c>
      <c r="D25" s="69" t="s">
        <v>97</v>
      </c>
      <c r="E25" s="69" t="s">
        <v>98</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99" t="s">
        <v>99</v>
      </c>
      <c r="B26" s="70" t="s">
        <v>100</v>
      </c>
      <c r="C26" s="70" t="s">
        <v>101</v>
      </c>
      <c r="D26" s="70" t="s">
        <v>102</v>
      </c>
      <c r="E26" s="69" t="s">
        <v>103</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99" t="s">
        <v>104</v>
      </c>
      <c r="B27" s="70" t="s">
        <v>105</v>
      </c>
      <c r="C27" s="70" t="s">
        <v>106</v>
      </c>
      <c r="D27" s="70" t="s">
        <v>107</v>
      </c>
      <c r="E27" s="69" t="s">
        <v>108</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99" t="s">
        <v>109</v>
      </c>
      <c r="B28" s="70" t="s">
        <v>110</v>
      </c>
      <c r="C28" s="70" t="s">
        <v>111</v>
      </c>
      <c r="D28" s="70" t="s">
        <v>112</v>
      </c>
      <c r="E28" s="69" t="s">
        <v>113</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49">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114</v>
      </c>
      <c r="B30" s="32"/>
      <c r="C30" s="32"/>
      <c r="D30" s="32"/>
      <c r="E30" s="32"/>
      <c r="F30" s="32"/>
      <c r="G30" s="32"/>
      <c r="H30" s="32"/>
      <c r="I30" s="32"/>
      <c r="J30" s="32"/>
      <c r="K30" s="32"/>
      <c r="L30" s="32"/>
      <c r="M30" s="32"/>
      <c r="N30" s="32"/>
      <c r="O30" s="32"/>
      <c r="P30" s="49" t="s">
        <v>115</v>
      </c>
      <c r="AB30" t="s">
        <v>116</v>
      </c>
      <c r="AC30" s="17"/>
      <c r="AD30" t="s">
        <v>117</v>
      </c>
      <c r="AE30" s="50" t="s">
        <v>118</v>
      </c>
      <c r="AF30" t="s">
        <v>116</v>
      </c>
      <c r="AH30" t="s">
        <v>117</v>
      </c>
      <c r="AI30" s="50" t="s">
        <v>118</v>
      </c>
    </row>
    <row r="31" spans="1:35" ht="3" customHeight="1" x14ac:dyDescent="0.35">
      <c r="A31" s="9"/>
      <c r="B31" s="10"/>
      <c r="C31" s="10"/>
      <c r="D31" s="10"/>
      <c r="E31" s="10"/>
      <c r="P31" s="49"/>
      <c r="AC31" s="17"/>
    </row>
    <row r="32" spans="1:35" ht="80.5" x14ac:dyDescent="0.35">
      <c r="A32" s="255" t="s">
        <v>119</v>
      </c>
      <c r="B32" s="69" t="s">
        <v>120</v>
      </c>
      <c r="C32" s="69" t="s">
        <v>121</v>
      </c>
      <c r="D32" s="69" t="s">
        <v>122</v>
      </c>
      <c r="E32" s="69" t="s">
        <v>123</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255"/>
      <c r="B33" s="69" t="s">
        <v>124</v>
      </c>
      <c r="C33" s="69" t="s">
        <v>125</v>
      </c>
      <c r="D33" s="69" t="s">
        <v>126</v>
      </c>
      <c r="E33" s="69" t="s">
        <v>127</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255"/>
      <c r="B34" s="70" t="s">
        <v>128</v>
      </c>
      <c r="C34" s="70" t="s">
        <v>129</v>
      </c>
      <c r="D34" s="102" t="s">
        <v>130</v>
      </c>
      <c r="E34" s="70" t="s">
        <v>131</v>
      </c>
      <c r="F34" s="1"/>
      <c r="G34" s="29"/>
      <c r="H34" s="29"/>
      <c r="I34" s="103"/>
      <c r="J34" s="29"/>
      <c r="K34" s="28"/>
      <c r="L34" s="29"/>
      <c r="M34" s="29"/>
      <c r="N34" s="103"/>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255"/>
      <c r="B35" s="70" t="s">
        <v>132</v>
      </c>
      <c r="C35" s="70" t="s">
        <v>133</v>
      </c>
      <c r="D35" s="70" t="s">
        <v>134</v>
      </c>
      <c r="E35" s="70" t="s">
        <v>135</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255" t="s">
        <v>136</v>
      </c>
      <c r="B36" s="70" t="s">
        <v>137</v>
      </c>
      <c r="C36" s="70" t="s">
        <v>138</v>
      </c>
      <c r="D36" s="70" t="s">
        <v>139</v>
      </c>
      <c r="E36" s="70" t="s">
        <v>140</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255"/>
      <c r="B37" s="70" t="s">
        <v>141</v>
      </c>
      <c r="C37" s="70" t="s">
        <v>142</v>
      </c>
      <c r="D37" s="70" t="s">
        <v>143</v>
      </c>
      <c r="E37" s="70" t="s">
        <v>144</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255"/>
      <c r="B38" s="70" t="s">
        <v>145</v>
      </c>
      <c r="C38" s="70" t="s">
        <v>146</v>
      </c>
      <c r="D38" s="70" t="s">
        <v>147</v>
      </c>
      <c r="E38" s="70" t="s">
        <v>148</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99" t="s">
        <v>149</v>
      </c>
      <c r="B39" s="70" t="s">
        <v>150</v>
      </c>
      <c r="C39" s="70" t="s">
        <v>151</v>
      </c>
      <c r="D39" s="70" t="s">
        <v>152</v>
      </c>
      <c r="E39" s="70" t="s">
        <v>153</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1" t="s">
        <v>154</v>
      </c>
      <c r="B40" s="70" t="s">
        <v>155</v>
      </c>
      <c r="C40" s="70" t="s">
        <v>156</v>
      </c>
      <c r="D40" s="70" t="s">
        <v>157</v>
      </c>
      <c r="E40" s="70" t="s">
        <v>158</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258" t="s">
        <v>159</v>
      </c>
      <c r="B41" s="70" t="s">
        <v>160</v>
      </c>
      <c r="C41" s="70" t="s">
        <v>161</v>
      </c>
      <c r="D41" s="70" t="s">
        <v>162</v>
      </c>
      <c r="E41" s="72" t="s">
        <v>163</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258"/>
      <c r="B42" s="70" t="s">
        <v>164</v>
      </c>
      <c r="C42" s="70" t="s">
        <v>165</v>
      </c>
      <c r="D42" s="70" t="s">
        <v>166</v>
      </c>
      <c r="E42" s="72" t="s">
        <v>167</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258" t="s">
        <v>168</v>
      </c>
      <c r="B43" s="70" t="s">
        <v>169</v>
      </c>
      <c r="C43" s="70" t="s">
        <v>170</v>
      </c>
      <c r="D43" s="70" t="s">
        <v>171</v>
      </c>
      <c r="E43" s="70" t="s">
        <v>172</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258"/>
      <c r="B44" s="70" t="s">
        <v>173</v>
      </c>
      <c r="C44" s="70" t="s">
        <v>174</v>
      </c>
      <c r="D44" s="70" t="s">
        <v>175</v>
      </c>
      <c r="E44" s="70" t="s">
        <v>176</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255" t="s">
        <v>177</v>
      </c>
      <c r="B45" s="70" t="s">
        <v>178</v>
      </c>
      <c r="C45" s="70" t="s">
        <v>179</v>
      </c>
      <c r="D45" s="70" t="s">
        <v>180</v>
      </c>
      <c r="E45" s="70" t="s">
        <v>181</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255"/>
      <c r="B46" s="70" t="s">
        <v>182</v>
      </c>
      <c r="C46" s="70" t="s">
        <v>183</v>
      </c>
      <c r="D46" s="104" t="s">
        <v>184</v>
      </c>
      <c r="E46" s="70" t="s">
        <v>185</v>
      </c>
      <c r="F46" s="1"/>
      <c r="G46" s="29"/>
      <c r="H46" s="29"/>
      <c r="I46" s="103"/>
      <c r="J46" s="29"/>
      <c r="K46" s="28"/>
      <c r="L46" s="29"/>
      <c r="M46" s="29"/>
      <c r="N46" s="103"/>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255"/>
      <c r="B47" s="70" t="s">
        <v>186</v>
      </c>
      <c r="C47" s="70" t="s">
        <v>187</v>
      </c>
      <c r="D47" s="69" t="s">
        <v>188</v>
      </c>
      <c r="E47" s="69" t="s">
        <v>189</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49">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3.75" customHeight="1" x14ac:dyDescent="0.35">
      <c r="A49" s="2"/>
      <c r="P49" s="49" t="s">
        <v>115</v>
      </c>
      <c r="AB49" t="s">
        <v>116</v>
      </c>
      <c r="AC49" s="17"/>
      <c r="AD49" t="s">
        <v>117</v>
      </c>
      <c r="AE49" s="50" t="s">
        <v>118</v>
      </c>
      <c r="AF49" t="s">
        <v>116</v>
      </c>
      <c r="AH49" t="s">
        <v>117</v>
      </c>
      <c r="AI49" s="50" t="s">
        <v>118</v>
      </c>
    </row>
    <row r="50" spans="1:35" ht="17.5" x14ac:dyDescent="0.35">
      <c r="A50" s="30" t="s">
        <v>190</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5" t="s">
        <v>191</v>
      </c>
      <c r="B52" s="70" t="s">
        <v>192</v>
      </c>
      <c r="C52" s="70" t="s">
        <v>193</v>
      </c>
      <c r="D52" s="102" t="s">
        <v>194</v>
      </c>
      <c r="E52" s="70" t="s">
        <v>195</v>
      </c>
      <c r="G52" s="29"/>
      <c r="H52" s="29"/>
      <c r="I52" s="103"/>
      <c r="J52" s="29"/>
      <c r="K52" s="28"/>
      <c r="L52" s="29"/>
      <c r="M52" s="29"/>
      <c r="N52" s="103"/>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0" t="s">
        <v>196</v>
      </c>
      <c r="C53" s="70" t="s">
        <v>197</v>
      </c>
      <c r="D53" s="102" t="s">
        <v>198</v>
      </c>
      <c r="E53" s="72" t="s">
        <v>199</v>
      </c>
      <c r="G53" s="29"/>
      <c r="H53" s="29"/>
      <c r="I53" s="103"/>
      <c r="J53" s="29"/>
      <c r="K53" s="28"/>
      <c r="L53" s="29"/>
      <c r="M53" s="29"/>
      <c r="N53" s="103"/>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6" t="s">
        <v>200</v>
      </c>
      <c r="B54" s="70" t="s">
        <v>201</v>
      </c>
      <c r="C54" s="70" t="s">
        <v>202</v>
      </c>
      <c r="D54" s="102" t="s">
        <v>203</v>
      </c>
      <c r="E54" s="72" t="s">
        <v>204</v>
      </c>
      <c r="G54" s="29"/>
      <c r="H54" s="29"/>
      <c r="I54" s="103"/>
      <c r="J54" s="29"/>
      <c r="K54" s="28"/>
      <c r="L54" s="29"/>
      <c r="M54" s="29"/>
      <c r="N54" s="103"/>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0" t="s">
        <v>205</v>
      </c>
      <c r="C55" s="70" t="s">
        <v>206</v>
      </c>
      <c r="D55" s="102" t="s">
        <v>207</v>
      </c>
      <c r="E55" s="72" t="s">
        <v>208</v>
      </c>
      <c r="G55" s="29"/>
      <c r="H55" s="29"/>
      <c r="I55" s="103"/>
      <c r="J55" s="29"/>
      <c r="K55" s="28"/>
      <c r="L55" s="29"/>
      <c r="M55" s="29"/>
      <c r="N55" s="103"/>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259" t="s">
        <v>209</v>
      </c>
      <c r="B56" s="70" t="s">
        <v>210</v>
      </c>
      <c r="C56" s="70" t="s">
        <v>211</v>
      </c>
      <c r="D56" s="104" t="s">
        <v>212</v>
      </c>
      <c r="E56" s="70" t="s">
        <v>213</v>
      </c>
      <c r="G56" s="29"/>
      <c r="H56" s="29"/>
      <c r="I56" s="103"/>
      <c r="J56" s="29"/>
      <c r="K56" s="28"/>
      <c r="L56" s="29"/>
      <c r="M56" s="29"/>
      <c r="N56" s="103"/>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259"/>
      <c r="B57" s="70" t="s">
        <v>214</v>
      </c>
      <c r="C57" s="70" t="s">
        <v>215</v>
      </c>
      <c r="D57" s="70" t="s">
        <v>216</v>
      </c>
      <c r="E57" s="70" t="s">
        <v>217</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259"/>
      <c r="B58" s="70" t="s">
        <v>218</v>
      </c>
      <c r="C58" s="70" t="s">
        <v>219</v>
      </c>
      <c r="D58" s="70" t="s">
        <v>220</v>
      </c>
      <c r="E58" s="70" t="s">
        <v>221</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255" t="s">
        <v>222</v>
      </c>
      <c r="B59" s="70" t="s">
        <v>223</v>
      </c>
      <c r="C59" s="70" t="s">
        <v>224</v>
      </c>
      <c r="D59" s="102" t="s">
        <v>225</v>
      </c>
      <c r="E59" s="70" t="s">
        <v>226</v>
      </c>
      <c r="G59" s="29"/>
      <c r="H59" s="29"/>
      <c r="I59" s="103"/>
      <c r="J59" s="29"/>
      <c r="K59" s="28"/>
      <c r="L59" s="29"/>
      <c r="M59" s="29"/>
      <c r="N59" s="103"/>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255"/>
      <c r="B60" s="70" t="s">
        <v>227</v>
      </c>
      <c r="C60" s="70" t="s">
        <v>228</v>
      </c>
      <c r="D60" s="102" t="s">
        <v>229</v>
      </c>
      <c r="E60" s="70" t="s">
        <v>230</v>
      </c>
      <c r="G60" s="29"/>
      <c r="H60" s="29"/>
      <c r="I60" s="103"/>
      <c r="J60" s="29"/>
      <c r="K60" s="28"/>
      <c r="L60" s="29"/>
      <c r="M60" s="29"/>
      <c r="N60" s="103"/>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255"/>
      <c r="B61" s="70" t="s">
        <v>231</v>
      </c>
      <c r="C61" s="70" t="s">
        <v>232</v>
      </c>
      <c r="D61" s="70" t="s">
        <v>233</v>
      </c>
      <c r="E61" s="70" t="s">
        <v>234</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0" t="s">
        <v>235</v>
      </c>
      <c r="B62" s="70" t="s">
        <v>236</v>
      </c>
      <c r="C62" s="70" t="s">
        <v>237</v>
      </c>
      <c r="D62" s="70" t="s">
        <v>238</v>
      </c>
      <c r="E62" s="70" t="s">
        <v>239</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255" t="s">
        <v>240</v>
      </c>
      <c r="B63" s="70" t="s">
        <v>241</v>
      </c>
      <c r="C63" s="70" t="s">
        <v>242</v>
      </c>
      <c r="D63" s="70" t="s">
        <v>243</v>
      </c>
      <c r="E63" s="70" t="s">
        <v>244</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255"/>
      <c r="B64" s="70" t="s">
        <v>245</v>
      </c>
      <c r="C64" s="70" t="s">
        <v>246</v>
      </c>
      <c r="D64" s="102" t="s">
        <v>247</v>
      </c>
      <c r="E64" s="70" t="s">
        <v>248</v>
      </c>
      <c r="G64" s="29"/>
      <c r="H64" s="29"/>
      <c r="I64" s="103"/>
      <c r="J64" s="29"/>
      <c r="K64" s="28"/>
      <c r="L64" s="29"/>
      <c r="M64" s="29"/>
      <c r="N64" s="103"/>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99" t="s">
        <v>249</v>
      </c>
      <c r="B65" s="70" t="s">
        <v>250</v>
      </c>
      <c r="C65" s="70" t="s">
        <v>251</v>
      </c>
      <c r="D65" s="104" t="s">
        <v>252</v>
      </c>
      <c r="E65" s="70" t="s">
        <v>253</v>
      </c>
      <c r="G65" s="29"/>
      <c r="H65" s="29"/>
      <c r="I65" s="103"/>
      <c r="J65" s="29"/>
      <c r="K65" s="28"/>
      <c r="L65" s="29"/>
      <c r="M65" s="29"/>
      <c r="N65" s="103"/>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3" t="s">
        <v>254</v>
      </c>
      <c r="B66" s="70" t="s">
        <v>255</v>
      </c>
      <c r="C66" s="75"/>
      <c r="D66" s="75"/>
      <c r="E66" s="70" t="s">
        <v>256</v>
      </c>
      <c r="G66" s="29"/>
      <c r="H66" s="80"/>
      <c r="I66" s="80"/>
      <c r="J66" s="29"/>
      <c r="K66" s="28"/>
      <c r="L66" s="29"/>
      <c r="M66" s="80"/>
      <c r="N66" s="80"/>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49">
        <f>SUM(P52:P66)</f>
        <v>135</v>
      </c>
      <c r="AB67" s="17">
        <f>SUM(AB52:AB66)</f>
        <v>0</v>
      </c>
      <c r="AC67" s="17">
        <f>SUM(AC52:AC66)</f>
        <v>135</v>
      </c>
      <c r="AD67">
        <f>P67-AC67</f>
        <v>0</v>
      </c>
      <c r="AE67" s="18">
        <f>IF(AD67=0,0,AB67/AD67*100)</f>
        <v>0</v>
      </c>
      <c r="AF67" s="13">
        <f>SUM(AF52:AF66)</f>
        <v>0</v>
      </c>
      <c r="AG67">
        <f>SUM(AG52:AG66)</f>
        <v>135</v>
      </c>
      <c r="AH67" s="50">
        <f>P67-AG67</f>
        <v>0</v>
      </c>
      <c r="AI67" s="19">
        <f>IF(AH67=0,0,AF67/AH67*100)</f>
        <v>0</v>
      </c>
    </row>
    <row r="68" spans="1:35" ht="17.5" x14ac:dyDescent="0.35">
      <c r="A68" s="107" t="s">
        <v>257</v>
      </c>
      <c r="B68" s="108"/>
      <c r="C68" s="108"/>
      <c r="D68" s="108"/>
      <c r="E68" s="108"/>
      <c r="F68" s="109"/>
      <c r="G68" s="109"/>
      <c r="H68" s="109"/>
      <c r="I68" s="109"/>
      <c r="J68" s="109"/>
      <c r="K68" s="109"/>
      <c r="L68" s="109"/>
      <c r="M68" s="109"/>
      <c r="N68" s="109"/>
      <c r="O68" s="109"/>
      <c r="P68" s="49"/>
      <c r="AB68" t="s">
        <v>116</v>
      </c>
      <c r="AC68" s="17"/>
      <c r="AD68" t="s">
        <v>117</v>
      </c>
      <c r="AE68" s="50" t="s">
        <v>118</v>
      </c>
      <c r="AF68" t="s">
        <v>116</v>
      </c>
      <c r="AH68" t="s">
        <v>117</v>
      </c>
      <c r="AI68" s="50" t="s">
        <v>118</v>
      </c>
    </row>
    <row r="69" spans="1:35" ht="3" customHeight="1" x14ac:dyDescent="0.35">
      <c r="A69" s="9"/>
      <c r="B69" s="10"/>
      <c r="C69" s="10"/>
      <c r="D69" s="10"/>
      <c r="E69" s="10"/>
      <c r="P69" s="49"/>
      <c r="AC69" s="17"/>
    </row>
    <row r="70" spans="1:35" ht="57.5" x14ac:dyDescent="0.35">
      <c r="A70" s="74" t="s">
        <v>258</v>
      </c>
      <c r="B70" s="70" t="s">
        <v>259</v>
      </c>
      <c r="C70" s="70" t="s">
        <v>260</v>
      </c>
      <c r="D70" s="70" t="s">
        <v>261</v>
      </c>
      <c r="E70" s="70" t="s">
        <v>262</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99" t="s">
        <v>263</v>
      </c>
      <c r="B71" s="70" t="s">
        <v>264</v>
      </c>
      <c r="C71" s="69" t="s">
        <v>265</v>
      </c>
      <c r="D71" s="104" t="s">
        <v>266</v>
      </c>
      <c r="E71" s="70" t="s">
        <v>267</v>
      </c>
      <c r="G71" s="29"/>
      <c r="H71" s="29"/>
      <c r="I71" s="103"/>
      <c r="J71" s="29"/>
      <c r="K71" s="28"/>
      <c r="L71" s="29"/>
      <c r="M71" s="29"/>
      <c r="N71" s="103"/>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255" t="s">
        <v>268</v>
      </c>
      <c r="B72" s="70" t="s">
        <v>269</v>
      </c>
      <c r="C72" s="70" t="s">
        <v>270</v>
      </c>
      <c r="D72" s="102" t="s">
        <v>271</v>
      </c>
      <c r="E72" s="70" t="s">
        <v>272</v>
      </c>
      <c r="G72" s="29"/>
      <c r="H72" s="29"/>
      <c r="I72" s="103"/>
      <c r="J72" s="29"/>
      <c r="K72" s="28"/>
      <c r="L72" s="29"/>
      <c r="M72" s="29"/>
      <c r="N72" s="103"/>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255"/>
      <c r="B73" s="70" t="s">
        <v>273</v>
      </c>
      <c r="C73" s="70" t="s">
        <v>274</v>
      </c>
      <c r="D73" s="104" t="s">
        <v>275</v>
      </c>
      <c r="E73" s="70" t="s">
        <v>276</v>
      </c>
      <c r="G73" s="29"/>
      <c r="H73" s="29"/>
      <c r="I73" s="103"/>
      <c r="J73" s="29"/>
      <c r="K73" s="28"/>
      <c r="L73" s="29"/>
      <c r="M73" s="29"/>
      <c r="N73" s="103"/>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255" t="s">
        <v>277</v>
      </c>
      <c r="B74" s="70" t="s">
        <v>278</v>
      </c>
      <c r="C74" s="70" t="s">
        <v>279</v>
      </c>
      <c r="D74" s="102" t="s">
        <v>280</v>
      </c>
      <c r="E74" s="70" t="s">
        <v>281</v>
      </c>
      <c r="G74" s="29"/>
      <c r="H74" s="29"/>
      <c r="I74" s="103"/>
      <c r="J74" s="29"/>
      <c r="K74" s="28"/>
      <c r="L74" s="29"/>
      <c r="M74" s="29"/>
      <c r="N74" s="103"/>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255"/>
      <c r="B75" s="70" t="s">
        <v>282</v>
      </c>
      <c r="C75" s="70" t="s">
        <v>283</v>
      </c>
      <c r="D75" s="102" t="s">
        <v>284</v>
      </c>
      <c r="E75" s="70" t="s">
        <v>285</v>
      </c>
      <c r="G75" s="29"/>
      <c r="H75" s="29"/>
      <c r="I75" s="103"/>
      <c r="J75" s="29"/>
      <c r="K75" s="28"/>
      <c r="L75" s="29"/>
      <c r="M75" s="29"/>
      <c r="N75" s="103"/>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255"/>
      <c r="B76" s="70" t="s">
        <v>286</v>
      </c>
      <c r="C76" s="70" t="s">
        <v>287</v>
      </c>
      <c r="D76" s="70" t="s">
        <v>288</v>
      </c>
      <c r="E76" s="70" t="s">
        <v>289</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255"/>
      <c r="B77" s="70" t="s">
        <v>290</v>
      </c>
      <c r="C77" s="70" t="s">
        <v>291</v>
      </c>
      <c r="D77" s="70" t="s">
        <v>292</v>
      </c>
      <c r="E77" s="70" t="s">
        <v>293</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49">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49" t="s">
        <v>115</v>
      </c>
      <c r="AB79" t="s">
        <v>116</v>
      </c>
      <c r="AD79" t="s">
        <v>117</v>
      </c>
      <c r="AE79" s="50" t="s">
        <v>118</v>
      </c>
      <c r="AF79" t="s">
        <v>116</v>
      </c>
      <c r="AH79" t="s">
        <v>117</v>
      </c>
      <c r="AI79" s="50" t="s">
        <v>118</v>
      </c>
    </row>
    <row r="80" spans="1:35" x14ac:dyDescent="0.35">
      <c r="A80" s="8" t="s">
        <v>294</v>
      </c>
      <c r="B80" s="78" t="e">
        <f>#REF!</f>
        <v>#REF!</v>
      </c>
      <c r="P80" s="49"/>
      <c r="AE80" s="50"/>
      <c r="AI80" s="50"/>
    </row>
    <row r="81" spans="1:35" x14ac:dyDescent="0.35">
      <c r="A81" s="11" t="s">
        <v>295</v>
      </c>
      <c r="B81" s="78" t="e">
        <f>C3</f>
        <v>#REF!</v>
      </c>
      <c r="C81" s="79" t="s">
        <v>29</v>
      </c>
      <c r="I81" s="254" t="s">
        <v>118</v>
      </c>
      <c r="J81" s="254"/>
      <c r="N81" s="254" t="s">
        <v>118</v>
      </c>
      <c r="O81" s="254"/>
      <c r="P81" s="49">
        <v>1</v>
      </c>
    </row>
    <row r="82" spans="1:35" x14ac:dyDescent="0.35">
      <c r="A82" s="11" t="s">
        <v>296</v>
      </c>
      <c r="B82" s="78" t="e">
        <f>E7</f>
        <v>#REF!</v>
      </c>
      <c r="C82" s="24" t="s">
        <v>14</v>
      </c>
      <c r="D82" s="263" t="s">
        <v>297</v>
      </c>
      <c r="E82" s="263"/>
      <c r="H82" s="7" t="str">
        <f>IF(AE29=0,"/",IF(AE29&lt;50,"O",IF(AE29&lt;65,"V",IF(AE29&lt;80,"G",IF(AE29&lt;100,"ZG",IF(AE29="/","","ZG"))))))</f>
        <v>/</v>
      </c>
      <c r="I82" s="264">
        <f>AE29</f>
        <v>0</v>
      </c>
      <c r="J82" s="264"/>
      <c r="M82" s="7" t="str">
        <f>IF(AI29=0,"/",IF(AI29&lt;50,"O",IF(AI29&lt;65,"V",IF(AI29&lt;80,"G",IF(AI29&lt;100,"ZG",IF(AI29="/","","ZG"))))))</f>
        <v>/</v>
      </c>
      <c r="N82" s="264">
        <f>AI29</f>
        <v>0</v>
      </c>
      <c r="O82" s="264"/>
      <c r="P82" s="49">
        <v>2</v>
      </c>
    </row>
    <row r="83" spans="1:35" x14ac:dyDescent="0.35">
      <c r="A83" s="11" t="s">
        <v>298</v>
      </c>
      <c r="B83" s="78" t="e">
        <f>E5</f>
        <v>#REF!</v>
      </c>
      <c r="C83" s="24" t="s">
        <v>16</v>
      </c>
      <c r="D83" s="263" t="s">
        <v>299</v>
      </c>
      <c r="E83" s="263"/>
      <c r="H83" s="7" t="str">
        <f>IF(AE48=0,"/",IF(AE48&lt;50,"O",IF(AE48&lt;65,"V",IF(AE48&lt;80,"G",IF(AE48&lt;100,"ZG",IF(AE48="/","","ZG"))))))</f>
        <v>/</v>
      </c>
      <c r="I83" s="264">
        <f>AE48</f>
        <v>0</v>
      </c>
      <c r="J83" s="264"/>
      <c r="M83" s="7" t="str">
        <f>IF(AI48=0,"/",IF(AI48&lt;50,"O",IF(AI48&lt;65,"V",IF(AI48&lt;80,"G",IF(AI48&lt;100,"ZG",IF(AI48="/","","ZG"))))))</f>
        <v>/</v>
      </c>
      <c r="N83" s="264">
        <f>AI48</f>
        <v>0</v>
      </c>
      <c r="O83" s="264"/>
      <c r="P83" s="49">
        <v>3</v>
      </c>
      <c r="X83" t="s">
        <v>300</v>
      </c>
      <c r="AC83" t="s">
        <v>118</v>
      </c>
    </row>
    <row r="84" spans="1:35" x14ac:dyDescent="0.35">
      <c r="A84" s="11" t="s">
        <v>301</v>
      </c>
      <c r="B84" s="87">
        <f>C7</f>
        <v>5</v>
      </c>
      <c r="C84" s="24" t="s">
        <v>18</v>
      </c>
      <c r="D84" s="263" t="s">
        <v>302</v>
      </c>
      <c r="E84" s="263"/>
      <c r="H84" s="7" t="str">
        <f>IF(AE67=0,"/",IF(AE67&lt;50,"O",IF(AE67&lt;65,"V",IF(AE67&lt;80,"G",IF(AE67&lt;100,"ZG",IF(AE67="/","","ZG"))))))</f>
        <v>/</v>
      </c>
      <c r="I84" s="264">
        <f>AE67</f>
        <v>0</v>
      </c>
      <c r="J84" s="264"/>
      <c r="M84" s="7" t="str">
        <f>IF(AI67=0,"/",IF(AI67&lt;50,"O",IF(AI67&lt;65,"V",IF(AI67&lt;80,"G",IF(AI67&lt;100,"ZG",IF(AI67="/","","ZG"))))))</f>
        <v>/</v>
      </c>
      <c r="N84" s="264">
        <f>AI67</f>
        <v>0</v>
      </c>
      <c r="O84" s="264"/>
      <c r="P84" s="49">
        <v>4</v>
      </c>
      <c r="W84" s="17"/>
      <c r="Z84" t="s">
        <v>303</v>
      </c>
      <c r="AD84" s="22">
        <f>AE29*0.25</f>
        <v>0</v>
      </c>
      <c r="AI84" s="23">
        <f>AI29*0.25</f>
        <v>0</v>
      </c>
    </row>
    <row r="85" spans="1:35" x14ac:dyDescent="0.35">
      <c r="A85" s="11" t="s">
        <v>304</v>
      </c>
      <c r="B85" s="98" t="e">
        <f>L5</f>
        <v>#REF!</v>
      </c>
      <c r="C85" s="24" t="s">
        <v>305</v>
      </c>
      <c r="D85" s="51" t="s">
        <v>306</v>
      </c>
      <c r="E85" s="51"/>
      <c r="H85" s="7" t="str">
        <f>IF(AE78=0,"/",IF(AE78&lt;50,"O",IF(AE78&lt;65,"V",IF(AE78&lt;80,"G",IF(AE78&lt;100,"ZG",IF(AE78="/","","ZG"))))))</f>
        <v>/</v>
      </c>
      <c r="I85" s="264">
        <f>AE78</f>
        <v>0</v>
      </c>
      <c r="J85" s="264"/>
      <c r="M85" s="7" t="str">
        <f>IF(AI78=0,"/",IF(AI78&lt;50,"O",IF(AI78&lt;65,"V",IF(AI78&lt;80,"G",IF(AI78&lt;100,"ZG",IF(AI78="/","","ZG"))))))</f>
        <v>/</v>
      </c>
      <c r="N85" s="264">
        <f>AI78</f>
        <v>0</v>
      </c>
      <c r="O85" s="264"/>
      <c r="P85" s="49">
        <v>5</v>
      </c>
      <c r="W85" s="17"/>
      <c r="Z85" t="s">
        <v>307</v>
      </c>
      <c r="AD85" s="22">
        <f>AE48*0.25</f>
        <v>0</v>
      </c>
      <c r="AI85" s="23">
        <f>AI48*0.25</f>
        <v>0</v>
      </c>
    </row>
    <row r="86" spans="1:35" x14ac:dyDescent="0.35">
      <c r="A86" s="2"/>
      <c r="C86" s="5"/>
      <c r="D86" s="260" t="s">
        <v>308</v>
      </c>
      <c r="E86" s="260"/>
      <c r="G86" s="14"/>
      <c r="H86" s="7" t="str">
        <f>IF(I86=0,"/",IF(I86&lt;50,"O",IF(I86&lt;65,"V",IF(I86&lt;80,"G",IF(I86&lt;100,"ZG",IF(I86="/","","ZG"))))))</f>
        <v>/</v>
      </c>
      <c r="I86" s="261">
        <f>AD88</f>
        <v>0</v>
      </c>
      <c r="J86" s="261"/>
      <c r="L86" s="26"/>
      <c r="M86" s="7" t="str">
        <f>IF(N86=0,"/",IF(N86&lt;50,"O",IF(N86&lt;65,"V",IF(N86&lt;80,"G",IF(N86&lt;100,"ZG",IF(N86="/","","ZG"))))))</f>
        <v>/</v>
      </c>
      <c r="N86" s="262">
        <f>AI88</f>
        <v>0</v>
      </c>
      <c r="O86" s="262"/>
      <c r="P86" s="49">
        <v>6</v>
      </c>
      <c r="Z86" t="s">
        <v>309</v>
      </c>
      <c r="AD86" s="22">
        <f>AE67*0.25</f>
        <v>0</v>
      </c>
      <c r="AI86" s="23">
        <f>AI67*0.25</f>
        <v>0</v>
      </c>
    </row>
    <row r="87" spans="1:35" x14ac:dyDescent="0.35">
      <c r="A87" s="2"/>
      <c r="G87" s="265" t="s">
        <v>33</v>
      </c>
      <c r="H87" s="266"/>
      <c r="I87" s="266"/>
      <c r="J87" s="267"/>
      <c r="L87" s="268" t="s">
        <v>30</v>
      </c>
      <c r="M87" s="269"/>
      <c r="N87" s="269"/>
      <c r="O87" s="270"/>
      <c r="P87" s="49">
        <v>7</v>
      </c>
      <c r="U87" s="17"/>
      <c r="Z87" t="s">
        <v>310</v>
      </c>
      <c r="AD87" s="22">
        <f>AE78*0.25</f>
        <v>0</v>
      </c>
      <c r="AI87" s="23">
        <f>AI78*0.25</f>
        <v>0</v>
      </c>
    </row>
    <row r="88" spans="1:35" ht="3" customHeight="1" x14ac:dyDescent="0.35">
      <c r="A88" s="2"/>
      <c r="AD88" s="17">
        <f>SUM(AD84:AD87)</f>
        <v>0</v>
      </c>
      <c r="AI88" s="17">
        <f>SUM(AI84:AI87)</f>
        <v>0</v>
      </c>
    </row>
    <row r="89" spans="1:35" x14ac:dyDescent="0.35">
      <c r="A89" s="56" t="s">
        <v>14</v>
      </c>
      <c r="B89" s="60" t="s">
        <v>297</v>
      </c>
      <c r="C89" s="86"/>
      <c r="D89" s="56" t="s">
        <v>16</v>
      </c>
      <c r="E89" s="230" t="s">
        <v>299</v>
      </c>
      <c r="F89" s="230"/>
      <c r="G89" s="230"/>
      <c r="H89" s="230"/>
      <c r="I89" s="230"/>
      <c r="J89" s="230"/>
      <c r="K89" s="230"/>
      <c r="L89" s="230"/>
      <c r="M89" s="230"/>
      <c r="N89" s="230"/>
      <c r="O89" s="231"/>
    </row>
    <row r="90" spans="1:35" x14ac:dyDescent="0.35">
      <c r="A90" s="232" t="s">
        <v>311</v>
      </c>
      <c r="B90" s="233"/>
      <c r="C90" s="234"/>
      <c r="D90" s="235" t="s">
        <v>311</v>
      </c>
      <c r="E90" s="236"/>
      <c r="F90" s="236"/>
      <c r="G90" s="236"/>
      <c r="H90" s="236"/>
      <c r="I90" s="236"/>
      <c r="J90" s="236"/>
      <c r="K90" s="236"/>
      <c r="L90" s="236"/>
      <c r="M90" s="236"/>
      <c r="N90" s="236"/>
      <c r="O90" s="237"/>
    </row>
    <row r="91" spans="1:35" ht="150" customHeight="1" x14ac:dyDescent="0.35">
      <c r="A91" s="238"/>
      <c r="B91" s="238"/>
      <c r="C91" s="238"/>
      <c r="D91" s="238"/>
      <c r="E91" s="238"/>
      <c r="F91" s="238"/>
      <c r="G91" s="238"/>
      <c r="H91" s="238"/>
      <c r="I91" s="238"/>
      <c r="J91" s="238"/>
      <c r="K91" s="238"/>
      <c r="L91" s="238"/>
      <c r="M91" s="238"/>
      <c r="N91" s="238"/>
      <c r="O91" s="238"/>
    </row>
    <row r="92" spans="1:35" ht="3" customHeight="1" x14ac:dyDescent="0.35">
      <c r="A92" s="87"/>
      <c r="B92" s="88"/>
      <c r="C92" s="88"/>
      <c r="D92" s="87"/>
      <c r="E92" s="88"/>
      <c r="F92" s="88"/>
      <c r="G92" s="87"/>
      <c r="H92" s="88"/>
      <c r="I92" s="88"/>
      <c r="J92" s="87"/>
      <c r="K92" s="88"/>
      <c r="L92" s="88"/>
      <c r="M92" s="87"/>
      <c r="N92" s="88"/>
      <c r="O92" s="88"/>
    </row>
    <row r="93" spans="1:35" x14ac:dyDescent="0.35">
      <c r="A93" s="56" t="s">
        <v>18</v>
      </c>
      <c r="B93" s="240" t="s">
        <v>302</v>
      </c>
      <c r="C93" s="241"/>
      <c r="D93" s="56" t="s">
        <v>305</v>
      </c>
      <c r="E93" s="85" t="s">
        <v>306</v>
      </c>
      <c r="F93" s="57"/>
      <c r="G93" s="58"/>
      <c r="H93" s="58"/>
      <c r="I93" s="58"/>
      <c r="J93" s="58"/>
      <c r="K93" s="58"/>
      <c r="L93" s="58"/>
      <c r="M93" s="58"/>
      <c r="N93" s="58"/>
      <c r="O93" s="59"/>
    </row>
    <row r="94" spans="1:35" x14ac:dyDescent="0.35">
      <c r="A94" s="232" t="s">
        <v>312</v>
      </c>
      <c r="B94" s="233"/>
      <c r="C94" s="234"/>
      <c r="D94" s="232" t="s">
        <v>312</v>
      </c>
      <c r="E94" s="233"/>
      <c r="F94" s="233"/>
      <c r="G94" s="233"/>
      <c r="H94" s="233"/>
      <c r="I94" s="233"/>
      <c r="J94" s="233"/>
      <c r="K94" s="233"/>
      <c r="L94" s="233"/>
      <c r="M94" s="233"/>
      <c r="N94" s="233"/>
      <c r="O94" s="234"/>
    </row>
    <row r="95" spans="1:35" ht="150" customHeight="1" x14ac:dyDescent="0.35">
      <c r="A95" s="238"/>
      <c r="B95" s="238"/>
      <c r="C95" s="238"/>
      <c r="D95" s="238"/>
      <c r="E95" s="238"/>
      <c r="F95" s="238"/>
      <c r="G95" s="238"/>
      <c r="H95" s="238"/>
      <c r="I95" s="238"/>
      <c r="J95" s="238"/>
      <c r="K95" s="238"/>
      <c r="L95" s="238"/>
      <c r="M95" s="238"/>
      <c r="N95" s="238"/>
      <c r="O95" s="238"/>
    </row>
    <row r="96" spans="1:35" x14ac:dyDescent="0.35">
      <c r="A96" s="87"/>
      <c r="B96" s="88"/>
      <c r="C96" s="88"/>
      <c r="D96" s="87"/>
      <c r="E96" s="88"/>
      <c r="F96" s="88"/>
      <c r="G96" s="87"/>
      <c r="H96" s="88"/>
      <c r="I96" s="88"/>
      <c r="J96" s="87"/>
      <c r="K96" s="88"/>
      <c r="L96" s="88"/>
      <c r="M96" s="87"/>
      <c r="N96" s="88"/>
      <c r="O96" s="88"/>
    </row>
    <row r="97" spans="1:15" x14ac:dyDescent="0.35">
      <c r="A97" s="89" t="s">
        <v>313</v>
      </c>
      <c r="B97" s="89"/>
      <c r="C97" s="89"/>
      <c r="D97" s="89" t="s">
        <v>314</v>
      </c>
      <c r="E97" s="89"/>
    </row>
    <row r="98" spans="1:15" x14ac:dyDescent="0.35">
      <c r="A98" s="2"/>
    </row>
    <row r="99" spans="1:15" x14ac:dyDescent="0.35">
      <c r="A99" s="2"/>
    </row>
    <row r="100" spans="1:15" x14ac:dyDescent="0.35">
      <c r="A100" s="56" t="s">
        <v>14</v>
      </c>
      <c r="B100" s="60" t="s">
        <v>297</v>
      </c>
      <c r="C100" s="86"/>
      <c r="D100" s="56" t="s">
        <v>16</v>
      </c>
      <c r="E100" s="230" t="s">
        <v>299</v>
      </c>
      <c r="F100" s="230"/>
      <c r="G100" s="230"/>
      <c r="H100" s="230"/>
      <c r="I100" s="230"/>
      <c r="J100" s="230"/>
      <c r="K100" s="230"/>
      <c r="L100" s="230"/>
      <c r="M100" s="230"/>
      <c r="N100" s="230"/>
      <c r="O100" s="231"/>
    </row>
    <row r="101" spans="1:15" x14ac:dyDescent="0.35">
      <c r="A101" s="232" t="s">
        <v>315</v>
      </c>
      <c r="B101" s="233"/>
      <c r="C101" s="234"/>
      <c r="D101" s="235" t="s">
        <v>316</v>
      </c>
      <c r="E101" s="236"/>
      <c r="F101" s="236"/>
      <c r="G101" s="236"/>
      <c r="H101" s="236"/>
      <c r="I101" s="236"/>
      <c r="J101" s="236"/>
      <c r="K101" s="236"/>
      <c r="L101" s="236"/>
      <c r="M101" s="236"/>
      <c r="N101" s="236"/>
      <c r="O101" s="237"/>
    </row>
    <row r="102" spans="1:15" ht="150" customHeight="1" x14ac:dyDescent="0.35">
      <c r="A102" s="238"/>
      <c r="B102" s="238"/>
      <c r="C102" s="238"/>
      <c r="D102" s="239"/>
      <c r="E102" s="239"/>
      <c r="F102" s="239"/>
      <c r="G102" s="239"/>
      <c r="H102" s="239"/>
      <c r="I102" s="239"/>
      <c r="J102" s="239"/>
      <c r="K102" s="239"/>
      <c r="L102" s="239"/>
      <c r="M102" s="239"/>
      <c r="N102" s="239"/>
      <c r="O102" s="239"/>
    </row>
    <row r="103" spans="1:15" x14ac:dyDescent="0.35">
      <c r="A103" s="87"/>
      <c r="B103" s="88"/>
      <c r="C103" s="88"/>
      <c r="D103" s="87"/>
      <c r="E103" s="88"/>
      <c r="F103" s="88"/>
      <c r="G103" s="87"/>
      <c r="H103" s="88"/>
      <c r="I103" s="88"/>
      <c r="J103" s="87"/>
      <c r="K103" s="88"/>
      <c r="L103" s="88"/>
      <c r="M103" s="87"/>
      <c r="N103" s="88"/>
      <c r="O103" s="88"/>
    </row>
    <row r="104" spans="1:15" x14ac:dyDescent="0.35">
      <c r="A104" s="56" t="s">
        <v>18</v>
      </c>
      <c r="B104" s="240" t="s">
        <v>302</v>
      </c>
      <c r="C104" s="241"/>
      <c r="D104" s="56" t="s">
        <v>305</v>
      </c>
      <c r="E104" s="85" t="s">
        <v>306</v>
      </c>
      <c r="F104" s="57"/>
      <c r="G104" s="58"/>
      <c r="H104" s="58"/>
      <c r="I104" s="58"/>
      <c r="J104" s="58"/>
      <c r="K104" s="58"/>
      <c r="L104" s="58"/>
      <c r="M104" s="58"/>
      <c r="N104" s="58"/>
      <c r="O104" s="59"/>
    </row>
    <row r="105" spans="1:15" x14ac:dyDescent="0.35">
      <c r="A105" s="232" t="s">
        <v>316</v>
      </c>
      <c r="B105" s="233"/>
      <c r="C105" s="234"/>
      <c r="D105" s="232" t="s">
        <v>316</v>
      </c>
      <c r="E105" s="233"/>
      <c r="F105" s="233"/>
      <c r="G105" s="233"/>
      <c r="H105" s="233"/>
      <c r="I105" s="233"/>
      <c r="J105" s="233"/>
      <c r="K105" s="233"/>
      <c r="L105" s="233"/>
      <c r="M105" s="233"/>
      <c r="N105" s="233"/>
      <c r="O105" s="234"/>
    </row>
    <row r="106" spans="1:15" ht="150" customHeight="1" x14ac:dyDescent="0.35">
      <c r="A106" s="238"/>
      <c r="B106" s="238"/>
      <c r="C106" s="238"/>
      <c r="D106" s="238"/>
      <c r="E106" s="238"/>
      <c r="F106" s="238"/>
      <c r="G106" s="238"/>
      <c r="H106" s="238"/>
      <c r="I106" s="238"/>
      <c r="J106" s="238"/>
      <c r="K106" s="238"/>
      <c r="L106" s="238"/>
      <c r="M106" s="238"/>
      <c r="N106" s="238"/>
      <c r="O106" s="238"/>
    </row>
    <row r="107" spans="1:15" x14ac:dyDescent="0.35">
      <c r="A107" s="87"/>
      <c r="B107" s="88"/>
      <c r="C107" s="88"/>
      <c r="D107" s="87"/>
      <c r="E107" s="88"/>
      <c r="F107" s="88"/>
      <c r="G107" s="87"/>
      <c r="H107" s="88"/>
      <c r="I107" s="88"/>
      <c r="J107" s="87"/>
      <c r="K107" s="88"/>
      <c r="L107" s="88"/>
      <c r="M107" s="87"/>
      <c r="N107" s="88"/>
      <c r="O107" s="88"/>
    </row>
    <row r="108" spans="1:15" x14ac:dyDescent="0.35">
      <c r="A108" s="89" t="s">
        <v>313</v>
      </c>
      <c r="B108" s="89"/>
      <c r="C108" s="89"/>
      <c r="D108" s="89" t="s">
        <v>314</v>
      </c>
      <c r="E108" s="89"/>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44" priority="10" operator="equal">
      <formula>0</formula>
    </cfRule>
  </conditionalFormatting>
  <conditionalFormatting sqref="B85">
    <cfRule type="cellIs" dxfId="43" priority="1" operator="equal">
      <formula>0</formula>
    </cfRule>
  </conditionalFormatting>
  <conditionalFormatting sqref="C3">
    <cfRule type="cellIs" dxfId="42" priority="8" operator="equal">
      <formula>0</formula>
    </cfRule>
    <cfRule type="cellIs" dxfId="41" priority="9" operator="equal">
      <formula>0</formula>
    </cfRule>
  </conditionalFormatting>
  <conditionalFormatting sqref="C5">
    <cfRule type="cellIs" dxfId="40" priority="3" operator="equal">
      <formula>0</formula>
    </cfRule>
  </conditionalFormatting>
  <conditionalFormatting sqref="E5">
    <cfRule type="cellIs" dxfId="39" priority="7" operator="equal">
      <formula>0</formula>
    </cfRule>
  </conditionalFormatting>
  <conditionalFormatting sqref="E7">
    <cfRule type="cellIs" dxfId="38" priority="5" operator="equal">
      <formula>0</formula>
    </cfRule>
  </conditionalFormatting>
  <conditionalFormatting sqref="H82:H86">
    <cfRule type="cellIs" dxfId="37" priority="17" operator="equal">
      <formula>"ZG"</formula>
    </cfRule>
    <cfRule type="cellIs" dxfId="36" priority="18" operator="equal">
      <formula>"G"</formula>
    </cfRule>
    <cfRule type="cellIs" dxfId="35" priority="19" operator="equal">
      <formula>"V"</formula>
    </cfRule>
    <cfRule type="cellIs" dxfId="34" priority="20" operator="equal">
      <formula>"O"</formula>
    </cfRule>
  </conditionalFormatting>
  <conditionalFormatting sqref="I86:J86 N86:O86">
    <cfRule type="cellIs" dxfId="33" priority="36" operator="lessThan">
      <formula>50</formula>
    </cfRule>
  </conditionalFormatting>
  <conditionalFormatting sqref="L5:O5">
    <cfRule type="cellIs" dxfId="32" priority="2" operator="equal">
      <formula>0</formula>
    </cfRule>
    <cfRule type="cellIs" dxfId="31" priority="34" operator="equal">
      <formula>0</formula>
    </cfRule>
  </conditionalFormatting>
  <conditionalFormatting sqref="M82:M86">
    <cfRule type="cellIs" dxfId="30" priority="13" operator="equal">
      <formula>"ZG"</formula>
    </cfRule>
    <cfRule type="cellIs" dxfId="29" priority="14" operator="equal">
      <formula>"G"</formula>
    </cfRule>
    <cfRule type="cellIs" dxfId="28" priority="15" operator="equal">
      <formula>"V"</formula>
    </cfRule>
    <cfRule type="cellIs" dxfId="27" priority="16" operator="equal">
      <formula>"O"</formula>
    </cfRule>
  </conditionalFormatting>
  <dataValidations count="1">
    <dataValidation type="custom" allowBlank="1" showInputMessage="1" showErrorMessage="1" sqref="G32:J47 L15:O28 G15:J28 L32:O47 L70:O77 G70:J77 G52:J66 L52:O66" xr:uid="{00000000-0002-0000-05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4"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67"/>
      <c r="B1" s="4"/>
      <c r="C1" s="2"/>
      <c r="D1" s="11" t="s">
        <v>21</v>
      </c>
      <c r="E1" s="243"/>
      <c r="F1" s="244"/>
      <c r="G1" s="244"/>
      <c r="H1" s="244"/>
      <c r="I1" s="244"/>
      <c r="J1" s="244"/>
      <c r="K1" s="244"/>
      <c r="L1" s="244"/>
      <c r="M1" s="244"/>
      <c r="N1" s="244"/>
      <c r="O1" s="245"/>
    </row>
    <row r="2" spans="1:35" ht="3" customHeight="1" x14ac:dyDescent="0.35">
      <c r="A2" s="2"/>
      <c r="B2" s="4"/>
      <c r="C2" s="2"/>
      <c r="D2" s="11"/>
      <c r="E2" s="2"/>
    </row>
    <row r="3" spans="1:35" ht="18.75" customHeight="1" x14ac:dyDescent="0.35">
      <c r="A3" s="2"/>
      <c r="B3" s="11" t="s">
        <v>22</v>
      </c>
      <c r="C3" s="76" t="e">
        <f>#REF!</f>
        <v>#REF!</v>
      </c>
      <c r="D3" s="11" t="s">
        <v>23</v>
      </c>
      <c r="E3" s="246"/>
      <c r="F3" s="247"/>
      <c r="G3" s="247"/>
      <c r="H3" s="247"/>
      <c r="I3" s="247"/>
      <c r="J3" s="247"/>
      <c r="K3" s="247"/>
      <c r="L3" s="247"/>
      <c r="M3" s="247"/>
      <c r="N3" s="247"/>
      <c r="O3" s="248"/>
    </row>
    <row r="4" spans="1:35" ht="3" customHeight="1" x14ac:dyDescent="0.35">
      <c r="A4" s="2"/>
      <c r="B4" s="2"/>
      <c r="D4" s="2"/>
      <c r="E4" s="11"/>
    </row>
    <row r="5" spans="1:35" ht="18" customHeight="1" x14ac:dyDescent="0.35">
      <c r="A5" s="2"/>
      <c r="B5" s="52" t="s">
        <v>24</v>
      </c>
      <c r="C5" s="95" t="e">
        <f>#REF!</f>
        <v>#REF!</v>
      </c>
      <c r="D5" s="11" t="s">
        <v>25</v>
      </c>
      <c r="E5" s="81" t="e">
        <f>#REF!</f>
        <v>#REF!</v>
      </c>
      <c r="G5" s="249" t="s">
        <v>26</v>
      </c>
      <c r="H5" s="249"/>
      <c r="I5" s="249"/>
      <c r="J5" s="249"/>
      <c r="K5" s="249"/>
      <c r="L5" s="250" t="e">
        <f>#REF!</f>
        <v>#REF!</v>
      </c>
      <c r="M5" s="251"/>
      <c r="N5" s="251"/>
      <c r="O5" s="252"/>
    </row>
    <row r="6" spans="1:35" ht="3" customHeight="1" x14ac:dyDescent="0.35">
      <c r="B6" s="2"/>
      <c r="D6" s="2"/>
      <c r="E6" s="11"/>
    </row>
    <row r="7" spans="1:35" ht="18" customHeight="1" x14ac:dyDescent="0.35">
      <c r="B7" s="11" t="s">
        <v>27</v>
      </c>
      <c r="C7" s="87">
        <v>6</v>
      </c>
      <c r="D7" s="11" t="s">
        <v>28</v>
      </c>
      <c r="E7" s="96" t="e">
        <f>#REF!</f>
        <v>#REF!</v>
      </c>
      <c r="G7" s="253" t="s">
        <v>29</v>
      </c>
      <c r="H7" s="253"/>
      <c r="I7" s="253"/>
      <c r="J7" s="253"/>
      <c r="K7" s="253"/>
      <c r="L7" s="253"/>
      <c r="M7" s="253"/>
      <c r="N7" s="253"/>
      <c r="O7" s="253"/>
      <c r="P7" s="253"/>
    </row>
    <row r="8" spans="1:35" ht="3" customHeight="1" x14ac:dyDescent="0.35">
      <c r="B8" s="2"/>
      <c r="C8" s="11"/>
      <c r="D8" s="2"/>
      <c r="E8" s="2"/>
      <c r="G8" s="242"/>
      <c r="H8" s="242"/>
      <c r="I8" s="242"/>
      <c r="J8" s="242"/>
      <c r="K8" s="6"/>
      <c r="L8" s="242" t="s">
        <v>30</v>
      </c>
      <c r="M8" s="242"/>
      <c r="N8" s="242"/>
      <c r="O8" s="242"/>
    </row>
    <row r="9" spans="1:35" ht="18" customHeight="1" x14ac:dyDescent="0.35">
      <c r="B9" s="11" t="s">
        <v>31</v>
      </c>
      <c r="C9" s="90"/>
      <c r="D9" s="11" t="s">
        <v>32</v>
      </c>
      <c r="E9" s="77"/>
      <c r="G9" s="256" t="s">
        <v>33</v>
      </c>
      <c r="H9" s="256"/>
      <c r="I9" s="256"/>
      <c r="J9" s="256"/>
      <c r="K9" s="2"/>
      <c r="L9" s="257" t="s">
        <v>30</v>
      </c>
      <c r="M9" s="257"/>
      <c r="N9" s="257"/>
      <c r="O9" s="257"/>
    </row>
    <row r="10" spans="1:35" ht="3" customHeight="1" thickBot="1" x14ac:dyDescent="0.4">
      <c r="B10" s="2"/>
      <c r="C10" s="11"/>
      <c r="D10" s="11"/>
      <c r="E10" s="2"/>
      <c r="G10" s="7"/>
      <c r="H10" s="7"/>
      <c r="I10" s="7"/>
      <c r="J10" s="7"/>
      <c r="L10" s="7"/>
      <c r="M10" s="7"/>
      <c r="N10" s="7"/>
      <c r="O10" s="7"/>
    </row>
    <row r="11" spans="1:35" ht="18.75" customHeight="1" thickBot="1" x14ac:dyDescent="0.4">
      <c r="B11" s="63" t="s">
        <v>34</v>
      </c>
      <c r="C11" s="64" t="s">
        <v>35</v>
      </c>
      <c r="D11" s="65" t="s">
        <v>36</v>
      </c>
      <c r="E11" s="66" t="s">
        <v>37</v>
      </c>
      <c r="G11" s="44" t="s">
        <v>38</v>
      </c>
      <c r="H11" s="45" t="s">
        <v>39</v>
      </c>
      <c r="I11" s="46" t="s">
        <v>40</v>
      </c>
      <c r="J11" s="47" t="s">
        <v>41</v>
      </c>
      <c r="K11" s="48"/>
      <c r="L11" s="44" t="s">
        <v>38</v>
      </c>
      <c r="M11" s="45" t="s">
        <v>39</v>
      </c>
      <c r="N11" s="46" t="s">
        <v>40</v>
      </c>
      <c r="O11" s="47" t="s">
        <v>41</v>
      </c>
      <c r="AB11" s="16" t="s">
        <v>42</v>
      </c>
      <c r="AC11" s="14"/>
      <c r="AD11" s="14"/>
      <c r="AE11" s="14"/>
      <c r="AF11" s="15" t="s">
        <v>43</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44</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99" t="s">
        <v>45</v>
      </c>
      <c r="B15" s="69" t="s">
        <v>46</v>
      </c>
      <c r="C15" s="69" t="s">
        <v>47</v>
      </c>
      <c r="D15" s="69" t="s">
        <v>48</v>
      </c>
      <c r="E15" s="69" t="s">
        <v>49</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99" t="s">
        <v>50</v>
      </c>
      <c r="B16" s="70" t="s">
        <v>51</v>
      </c>
      <c r="C16" s="70" t="s">
        <v>52</v>
      </c>
      <c r="D16" s="70" t="s">
        <v>53</v>
      </c>
      <c r="E16" s="69" t="s">
        <v>54</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99" t="s">
        <v>55</v>
      </c>
      <c r="B17" s="70" t="s">
        <v>56</v>
      </c>
      <c r="C17" s="70" t="s">
        <v>57</v>
      </c>
      <c r="D17" s="70" t="s">
        <v>58</v>
      </c>
      <c r="E17" s="69" t="s">
        <v>59</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99" t="s">
        <v>60</v>
      </c>
      <c r="B18" s="70" t="s">
        <v>61</v>
      </c>
      <c r="C18" s="70" t="s">
        <v>62</v>
      </c>
      <c r="D18" s="70" t="s">
        <v>63</v>
      </c>
      <c r="E18" s="69" t="s">
        <v>64</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99" t="s">
        <v>65</v>
      </c>
      <c r="B19" s="70" t="s">
        <v>66</v>
      </c>
      <c r="C19" s="70" t="s">
        <v>67</v>
      </c>
      <c r="D19" s="70" t="s">
        <v>68</v>
      </c>
      <c r="E19" s="69" t="s">
        <v>69</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99" t="s">
        <v>70</v>
      </c>
      <c r="B20" s="70" t="s">
        <v>71</v>
      </c>
      <c r="C20" s="70" t="s">
        <v>72</v>
      </c>
      <c r="D20" s="70" t="s">
        <v>73</v>
      </c>
      <c r="E20" s="69" t="s">
        <v>74</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1" t="s">
        <v>75</v>
      </c>
      <c r="B21" s="70" t="s">
        <v>76</v>
      </c>
      <c r="C21" s="70" t="s">
        <v>77</v>
      </c>
      <c r="D21" s="70" t="s">
        <v>78</v>
      </c>
      <c r="E21" s="69" t="s">
        <v>79</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99" t="s">
        <v>80</v>
      </c>
      <c r="B22" s="70" t="s">
        <v>81</v>
      </c>
      <c r="C22" s="70" t="s">
        <v>82</v>
      </c>
      <c r="D22" s="70" t="s">
        <v>83</v>
      </c>
      <c r="E22" s="69" t="s">
        <v>84</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255" t="s">
        <v>85</v>
      </c>
      <c r="B23" s="69" t="s">
        <v>86</v>
      </c>
      <c r="C23" s="69" t="s">
        <v>87</v>
      </c>
      <c r="D23" s="69" t="s">
        <v>88</v>
      </c>
      <c r="E23" s="69" t="s">
        <v>89</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255"/>
      <c r="B24" s="70" t="s">
        <v>90</v>
      </c>
      <c r="C24" s="70" t="s">
        <v>91</v>
      </c>
      <c r="D24" s="70" t="s">
        <v>92</v>
      </c>
      <c r="E24" s="69" t="s">
        <v>93</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99" t="s">
        <v>94</v>
      </c>
      <c r="B25" s="69" t="s">
        <v>95</v>
      </c>
      <c r="C25" s="70" t="s">
        <v>96</v>
      </c>
      <c r="D25" s="69" t="s">
        <v>97</v>
      </c>
      <c r="E25" s="69" t="s">
        <v>98</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99" t="s">
        <v>99</v>
      </c>
      <c r="B26" s="70" t="s">
        <v>100</v>
      </c>
      <c r="C26" s="70" t="s">
        <v>101</v>
      </c>
      <c r="D26" s="70" t="s">
        <v>102</v>
      </c>
      <c r="E26" s="69" t="s">
        <v>103</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99" t="s">
        <v>104</v>
      </c>
      <c r="B27" s="70" t="s">
        <v>105</v>
      </c>
      <c r="C27" s="70" t="s">
        <v>106</v>
      </c>
      <c r="D27" s="70" t="s">
        <v>107</v>
      </c>
      <c r="E27" s="69" t="s">
        <v>108</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99" t="s">
        <v>109</v>
      </c>
      <c r="B28" s="70" t="s">
        <v>110</v>
      </c>
      <c r="C28" s="70" t="s">
        <v>111</v>
      </c>
      <c r="D28" s="70" t="s">
        <v>112</v>
      </c>
      <c r="E28" s="69" t="s">
        <v>113</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49">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114</v>
      </c>
      <c r="B30" s="32"/>
      <c r="C30" s="32"/>
      <c r="D30" s="32"/>
      <c r="E30" s="32"/>
      <c r="F30" s="32"/>
      <c r="G30" s="32"/>
      <c r="H30" s="32"/>
      <c r="I30" s="32"/>
      <c r="J30" s="32"/>
      <c r="K30" s="32"/>
      <c r="L30" s="32"/>
      <c r="M30" s="32"/>
      <c r="N30" s="32"/>
      <c r="O30" s="32"/>
      <c r="P30" s="49" t="s">
        <v>115</v>
      </c>
      <c r="AB30" t="s">
        <v>116</v>
      </c>
      <c r="AC30" s="17"/>
      <c r="AD30" t="s">
        <v>117</v>
      </c>
      <c r="AE30" s="50" t="s">
        <v>118</v>
      </c>
      <c r="AF30" t="s">
        <v>116</v>
      </c>
      <c r="AH30" t="s">
        <v>117</v>
      </c>
      <c r="AI30" s="50" t="s">
        <v>118</v>
      </c>
    </row>
    <row r="31" spans="1:35" ht="3" customHeight="1" x14ac:dyDescent="0.35">
      <c r="A31" s="9"/>
      <c r="B31" s="10"/>
      <c r="C31" s="10"/>
      <c r="D31" s="10"/>
      <c r="E31" s="10"/>
      <c r="P31" s="49"/>
      <c r="AC31" s="17"/>
    </row>
    <row r="32" spans="1:35" ht="80.5" x14ac:dyDescent="0.35">
      <c r="A32" s="255" t="s">
        <v>119</v>
      </c>
      <c r="B32" s="69" t="s">
        <v>120</v>
      </c>
      <c r="C32" s="69" t="s">
        <v>121</v>
      </c>
      <c r="D32" s="69" t="s">
        <v>122</v>
      </c>
      <c r="E32" s="69" t="s">
        <v>123</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255"/>
      <c r="B33" s="69" t="s">
        <v>124</v>
      </c>
      <c r="C33" s="69" t="s">
        <v>125</v>
      </c>
      <c r="D33" s="69" t="s">
        <v>126</v>
      </c>
      <c r="E33" s="69" t="s">
        <v>127</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255"/>
      <c r="B34" s="70" t="s">
        <v>128</v>
      </c>
      <c r="C34" s="70" t="s">
        <v>129</v>
      </c>
      <c r="D34" s="102" t="s">
        <v>130</v>
      </c>
      <c r="E34" s="70" t="s">
        <v>131</v>
      </c>
      <c r="F34" s="1"/>
      <c r="G34" s="29"/>
      <c r="H34" s="29"/>
      <c r="I34" s="103"/>
      <c r="J34" s="29"/>
      <c r="K34" s="28"/>
      <c r="L34" s="29"/>
      <c r="M34" s="29"/>
      <c r="N34" s="103"/>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255"/>
      <c r="B35" s="70" t="s">
        <v>132</v>
      </c>
      <c r="C35" s="70" t="s">
        <v>133</v>
      </c>
      <c r="D35" s="70" t="s">
        <v>134</v>
      </c>
      <c r="E35" s="70" t="s">
        <v>135</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255" t="s">
        <v>136</v>
      </c>
      <c r="B36" s="70" t="s">
        <v>137</v>
      </c>
      <c r="C36" s="70" t="s">
        <v>138</v>
      </c>
      <c r="D36" s="70" t="s">
        <v>139</v>
      </c>
      <c r="E36" s="70" t="s">
        <v>140</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255"/>
      <c r="B37" s="70" t="s">
        <v>141</v>
      </c>
      <c r="C37" s="70" t="s">
        <v>142</v>
      </c>
      <c r="D37" s="70" t="s">
        <v>143</v>
      </c>
      <c r="E37" s="70" t="s">
        <v>144</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255"/>
      <c r="B38" s="70" t="s">
        <v>145</v>
      </c>
      <c r="C38" s="70" t="s">
        <v>146</v>
      </c>
      <c r="D38" s="70" t="s">
        <v>147</v>
      </c>
      <c r="E38" s="70" t="s">
        <v>148</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99" t="s">
        <v>149</v>
      </c>
      <c r="B39" s="70" t="s">
        <v>150</v>
      </c>
      <c r="C39" s="70" t="s">
        <v>151</v>
      </c>
      <c r="D39" s="70" t="s">
        <v>152</v>
      </c>
      <c r="E39" s="70" t="s">
        <v>153</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1" t="s">
        <v>154</v>
      </c>
      <c r="B40" s="70" t="s">
        <v>155</v>
      </c>
      <c r="C40" s="70" t="s">
        <v>156</v>
      </c>
      <c r="D40" s="70" t="s">
        <v>157</v>
      </c>
      <c r="E40" s="70" t="s">
        <v>158</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258" t="s">
        <v>159</v>
      </c>
      <c r="B41" s="70" t="s">
        <v>160</v>
      </c>
      <c r="C41" s="70" t="s">
        <v>161</v>
      </c>
      <c r="D41" s="70" t="s">
        <v>162</v>
      </c>
      <c r="E41" s="72" t="s">
        <v>163</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258"/>
      <c r="B42" s="70" t="s">
        <v>164</v>
      </c>
      <c r="C42" s="70" t="s">
        <v>165</v>
      </c>
      <c r="D42" s="70" t="s">
        <v>166</v>
      </c>
      <c r="E42" s="72" t="s">
        <v>167</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258" t="s">
        <v>168</v>
      </c>
      <c r="B43" s="70" t="s">
        <v>169</v>
      </c>
      <c r="C43" s="70" t="s">
        <v>170</v>
      </c>
      <c r="D43" s="70" t="s">
        <v>171</v>
      </c>
      <c r="E43" s="70" t="s">
        <v>172</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258"/>
      <c r="B44" s="70" t="s">
        <v>173</v>
      </c>
      <c r="C44" s="70" t="s">
        <v>174</v>
      </c>
      <c r="D44" s="70" t="s">
        <v>175</v>
      </c>
      <c r="E44" s="70" t="s">
        <v>176</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255" t="s">
        <v>177</v>
      </c>
      <c r="B45" s="70" t="s">
        <v>178</v>
      </c>
      <c r="C45" s="70" t="s">
        <v>179</v>
      </c>
      <c r="D45" s="70" t="s">
        <v>180</v>
      </c>
      <c r="E45" s="70" t="s">
        <v>181</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255"/>
      <c r="B46" s="70" t="s">
        <v>182</v>
      </c>
      <c r="C46" s="70" t="s">
        <v>183</v>
      </c>
      <c r="D46" s="104" t="s">
        <v>184</v>
      </c>
      <c r="E46" s="70" t="s">
        <v>185</v>
      </c>
      <c r="F46" s="1"/>
      <c r="G46" s="29"/>
      <c r="H46" s="29"/>
      <c r="I46" s="103"/>
      <c r="J46" s="29"/>
      <c r="K46" s="28"/>
      <c r="L46" s="29"/>
      <c r="M46" s="29"/>
      <c r="N46" s="103"/>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255"/>
      <c r="B47" s="70" t="s">
        <v>186</v>
      </c>
      <c r="C47" s="70" t="s">
        <v>187</v>
      </c>
      <c r="D47" s="69" t="s">
        <v>188</v>
      </c>
      <c r="E47" s="69" t="s">
        <v>189</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49">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5.25" customHeight="1" x14ac:dyDescent="0.35">
      <c r="A49" s="2"/>
      <c r="P49" s="49" t="s">
        <v>115</v>
      </c>
      <c r="AB49" t="s">
        <v>116</v>
      </c>
      <c r="AC49" s="17"/>
      <c r="AD49" t="s">
        <v>117</v>
      </c>
      <c r="AE49" s="50" t="s">
        <v>118</v>
      </c>
      <c r="AF49" t="s">
        <v>116</v>
      </c>
      <c r="AH49" t="s">
        <v>117</v>
      </c>
      <c r="AI49" s="50" t="s">
        <v>118</v>
      </c>
    </row>
    <row r="50" spans="1:35" ht="17.5" x14ac:dyDescent="0.35">
      <c r="A50" s="30" t="s">
        <v>190</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5" t="s">
        <v>191</v>
      </c>
      <c r="B52" s="70" t="s">
        <v>192</v>
      </c>
      <c r="C52" s="70" t="s">
        <v>193</v>
      </c>
      <c r="D52" s="102" t="s">
        <v>194</v>
      </c>
      <c r="E52" s="70" t="s">
        <v>195</v>
      </c>
      <c r="G52" s="29"/>
      <c r="H52" s="29"/>
      <c r="I52" s="103"/>
      <c r="J52" s="29"/>
      <c r="K52" s="28"/>
      <c r="L52" s="29"/>
      <c r="M52" s="29"/>
      <c r="N52" s="103"/>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0" t="s">
        <v>196</v>
      </c>
      <c r="C53" s="70" t="s">
        <v>197</v>
      </c>
      <c r="D53" s="102" t="s">
        <v>198</v>
      </c>
      <c r="E53" s="72" t="s">
        <v>199</v>
      </c>
      <c r="G53" s="29"/>
      <c r="H53" s="29"/>
      <c r="I53" s="103"/>
      <c r="J53" s="29"/>
      <c r="K53" s="28"/>
      <c r="L53" s="29"/>
      <c r="M53" s="29"/>
      <c r="N53" s="103"/>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6" t="s">
        <v>200</v>
      </c>
      <c r="B54" s="70" t="s">
        <v>201</v>
      </c>
      <c r="C54" s="70" t="s">
        <v>202</v>
      </c>
      <c r="D54" s="102" t="s">
        <v>203</v>
      </c>
      <c r="E54" s="72" t="s">
        <v>204</v>
      </c>
      <c r="G54" s="29"/>
      <c r="H54" s="29"/>
      <c r="I54" s="103"/>
      <c r="J54" s="29"/>
      <c r="K54" s="28"/>
      <c r="L54" s="29"/>
      <c r="M54" s="29"/>
      <c r="N54" s="103"/>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0" t="s">
        <v>205</v>
      </c>
      <c r="C55" s="70" t="s">
        <v>206</v>
      </c>
      <c r="D55" s="102" t="s">
        <v>207</v>
      </c>
      <c r="E55" s="72" t="s">
        <v>208</v>
      </c>
      <c r="G55" s="29"/>
      <c r="H55" s="29"/>
      <c r="I55" s="103"/>
      <c r="J55" s="29"/>
      <c r="K55" s="28"/>
      <c r="L55" s="29"/>
      <c r="M55" s="29"/>
      <c r="N55" s="103"/>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259" t="s">
        <v>209</v>
      </c>
      <c r="B56" s="70" t="s">
        <v>210</v>
      </c>
      <c r="C56" s="70" t="s">
        <v>211</v>
      </c>
      <c r="D56" s="104" t="s">
        <v>212</v>
      </c>
      <c r="E56" s="70" t="s">
        <v>213</v>
      </c>
      <c r="G56" s="29"/>
      <c r="H56" s="29"/>
      <c r="I56" s="103"/>
      <c r="J56" s="29"/>
      <c r="K56" s="28"/>
      <c r="L56" s="29"/>
      <c r="M56" s="29"/>
      <c r="N56" s="103"/>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259"/>
      <c r="B57" s="70" t="s">
        <v>214</v>
      </c>
      <c r="C57" s="70" t="s">
        <v>215</v>
      </c>
      <c r="D57" s="70" t="s">
        <v>216</v>
      </c>
      <c r="E57" s="70" t="s">
        <v>217</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259"/>
      <c r="B58" s="70" t="s">
        <v>218</v>
      </c>
      <c r="C58" s="70" t="s">
        <v>219</v>
      </c>
      <c r="D58" s="70" t="s">
        <v>220</v>
      </c>
      <c r="E58" s="70" t="s">
        <v>221</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255" t="s">
        <v>222</v>
      </c>
      <c r="B59" s="70" t="s">
        <v>223</v>
      </c>
      <c r="C59" s="70" t="s">
        <v>224</v>
      </c>
      <c r="D59" s="102" t="s">
        <v>225</v>
      </c>
      <c r="E59" s="70" t="s">
        <v>226</v>
      </c>
      <c r="G59" s="29"/>
      <c r="H59" s="29"/>
      <c r="I59" s="103"/>
      <c r="J59" s="29"/>
      <c r="K59" s="28"/>
      <c r="L59" s="29"/>
      <c r="M59" s="29"/>
      <c r="N59" s="103"/>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255"/>
      <c r="B60" s="70" t="s">
        <v>227</v>
      </c>
      <c r="C60" s="70" t="s">
        <v>228</v>
      </c>
      <c r="D60" s="102" t="s">
        <v>229</v>
      </c>
      <c r="E60" s="70" t="s">
        <v>230</v>
      </c>
      <c r="G60" s="29"/>
      <c r="H60" s="29"/>
      <c r="I60" s="103"/>
      <c r="J60" s="29"/>
      <c r="K60" s="28"/>
      <c r="L60" s="29"/>
      <c r="M60" s="29"/>
      <c r="N60" s="103"/>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255"/>
      <c r="B61" s="70" t="s">
        <v>231</v>
      </c>
      <c r="C61" s="70" t="s">
        <v>232</v>
      </c>
      <c r="D61" s="70" t="s">
        <v>233</v>
      </c>
      <c r="E61" s="70" t="s">
        <v>234</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0" t="s">
        <v>235</v>
      </c>
      <c r="B62" s="70" t="s">
        <v>236</v>
      </c>
      <c r="C62" s="70" t="s">
        <v>237</v>
      </c>
      <c r="D62" s="70" t="s">
        <v>238</v>
      </c>
      <c r="E62" s="70" t="s">
        <v>239</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255" t="s">
        <v>240</v>
      </c>
      <c r="B63" s="70" t="s">
        <v>241</v>
      </c>
      <c r="C63" s="70" t="s">
        <v>242</v>
      </c>
      <c r="D63" s="70" t="s">
        <v>243</v>
      </c>
      <c r="E63" s="70" t="s">
        <v>244</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255"/>
      <c r="B64" s="70" t="s">
        <v>245</v>
      </c>
      <c r="C64" s="70" t="s">
        <v>246</v>
      </c>
      <c r="D64" s="102" t="s">
        <v>247</v>
      </c>
      <c r="E64" s="70" t="s">
        <v>248</v>
      </c>
      <c r="G64" s="29"/>
      <c r="H64" s="29"/>
      <c r="I64" s="103"/>
      <c r="J64" s="29"/>
      <c r="K64" s="28"/>
      <c r="L64" s="29"/>
      <c r="M64" s="29"/>
      <c r="N64" s="103"/>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99" t="s">
        <v>249</v>
      </c>
      <c r="B65" s="70" t="s">
        <v>250</v>
      </c>
      <c r="C65" s="70" t="s">
        <v>251</v>
      </c>
      <c r="D65" s="104" t="s">
        <v>252</v>
      </c>
      <c r="E65" s="70" t="s">
        <v>253</v>
      </c>
      <c r="G65" s="29"/>
      <c r="H65" s="29"/>
      <c r="I65" s="103"/>
      <c r="J65" s="29"/>
      <c r="K65" s="28"/>
      <c r="L65" s="29"/>
      <c r="M65" s="29"/>
      <c r="N65" s="103"/>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3" t="s">
        <v>254</v>
      </c>
      <c r="B66" s="70" t="s">
        <v>255</v>
      </c>
      <c r="C66" s="75"/>
      <c r="D66" s="75"/>
      <c r="E66" s="70" t="s">
        <v>256</v>
      </c>
      <c r="G66" s="29"/>
      <c r="H66" s="80"/>
      <c r="I66" s="80"/>
      <c r="J66" s="29"/>
      <c r="K66" s="28"/>
      <c r="L66" s="29"/>
      <c r="M66" s="80"/>
      <c r="N66" s="80"/>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49">
        <f>SUM(P52:P66)</f>
        <v>135</v>
      </c>
      <c r="AB67" s="17">
        <f>SUM(AB52:AB66)</f>
        <v>0</v>
      </c>
      <c r="AC67" s="17">
        <f>SUM(AC52:AC66)</f>
        <v>135</v>
      </c>
      <c r="AD67">
        <f>P67-AC67</f>
        <v>0</v>
      </c>
      <c r="AE67" s="18">
        <f>IF(AD67=0,0,AB67/AD67*100)</f>
        <v>0</v>
      </c>
      <c r="AF67" s="13">
        <f>SUM(AF52:AF66)</f>
        <v>0</v>
      </c>
      <c r="AG67">
        <f>SUM(AG52:AG66)</f>
        <v>135</v>
      </c>
      <c r="AH67" s="50">
        <f>P67-AG67</f>
        <v>0</v>
      </c>
      <c r="AI67" s="19">
        <f>IF(AH67=0,0,AF67/AH67*100)</f>
        <v>0</v>
      </c>
    </row>
    <row r="68" spans="1:35" ht="17.5" x14ac:dyDescent="0.35">
      <c r="A68" s="107" t="s">
        <v>257</v>
      </c>
      <c r="B68" s="108"/>
      <c r="C68" s="108"/>
      <c r="D68" s="108"/>
      <c r="E68" s="108"/>
      <c r="F68" s="109"/>
      <c r="G68" s="109"/>
      <c r="H68" s="109"/>
      <c r="I68" s="109"/>
      <c r="J68" s="109"/>
      <c r="K68" s="109"/>
      <c r="L68" s="109"/>
      <c r="M68" s="109"/>
      <c r="N68" s="109"/>
      <c r="O68" s="109"/>
      <c r="P68" s="49"/>
      <c r="AB68" t="s">
        <v>116</v>
      </c>
      <c r="AC68" s="17"/>
      <c r="AD68" t="s">
        <v>117</v>
      </c>
      <c r="AE68" s="50" t="s">
        <v>118</v>
      </c>
      <c r="AF68" t="s">
        <v>116</v>
      </c>
      <c r="AH68" t="s">
        <v>117</v>
      </c>
      <c r="AI68" s="50" t="s">
        <v>118</v>
      </c>
    </row>
    <row r="69" spans="1:35" ht="3" customHeight="1" x14ac:dyDescent="0.35">
      <c r="A69" s="9"/>
      <c r="B69" s="10"/>
      <c r="C69" s="10"/>
      <c r="D69" s="10"/>
      <c r="E69" s="10"/>
      <c r="P69" s="49"/>
      <c r="AC69" s="17"/>
    </row>
    <row r="70" spans="1:35" ht="57.5" x14ac:dyDescent="0.35">
      <c r="A70" s="74" t="s">
        <v>258</v>
      </c>
      <c r="B70" s="70" t="s">
        <v>259</v>
      </c>
      <c r="C70" s="70" t="s">
        <v>260</v>
      </c>
      <c r="D70" s="70" t="s">
        <v>261</v>
      </c>
      <c r="E70" s="70" t="s">
        <v>262</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99" t="s">
        <v>263</v>
      </c>
      <c r="B71" s="70" t="s">
        <v>264</v>
      </c>
      <c r="C71" s="69" t="s">
        <v>265</v>
      </c>
      <c r="D71" s="104" t="s">
        <v>266</v>
      </c>
      <c r="E71" s="70" t="s">
        <v>267</v>
      </c>
      <c r="G71" s="29"/>
      <c r="H71" s="29"/>
      <c r="I71" s="103"/>
      <c r="J71" s="29"/>
      <c r="K71" s="28"/>
      <c r="L71" s="29"/>
      <c r="M71" s="29"/>
      <c r="N71" s="103"/>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255" t="s">
        <v>268</v>
      </c>
      <c r="B72" s="70" t="s">
        <v>269</v>
      </c>
      <c r="C72" s="70" t="s">
        <v>270</v>
      </c>
      <c r="D72" s="102" t="s">
        <v>271</v>
      </c>
      <c r="E72" s="70" t="s">
        <v>272</v>
      </c>
      <c r="G72" s="29"/>
      <c r="H72" s="29"/>
      <c r="I72" s="103"/>
      <c r="J72" s="29"/>
      <c r="K72" s="28"/>
      <c r="L72" s="29"/>
      <c r="M72" s="29"/>
      <c r="N72" s="103"/>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255"/>
      <c r="B73" s="70" t="s">
        <v>273</v>
      </c>
      <c r="C73" s="70" t="s">
        <v>274</v>
      </c>
      <c r="D73" s="104" t="s">
        <v>275</v>
      </c>
      <c r="E73" s="70" t="s">
        <v>276</v>
      </c>
      <c r="G73" s="29"/>
      <c r="H73" s="29"/>
      <c r="I73" s="103"/>
      <c r="J73" s="29"/>
      <c r="K73" s="28"/>
      <c r="L73" s="29"/>
      <c r="M73" s="29"/>
      <c r="N73" s="103"/>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255" t="s">
        <v>277</v>
      </c>
      <c r="B74" s="70" t="s">
        <v>278</v>
      </c>
      <c r="C74" s="70" t="s">
        <v>279</v>
      </c>
      <c r="D74" s="102" t="s">
        <v>280</v>
      </c>
      <c r="E74" s="70" t="s">
        <v>281</v>
      </c>
      <c r="G74" s="29"/>
      <c r="H74" s="29"/>
      <c r="I74" s="103"/>
      <c r="J74" s="29"/>
      <c r="K74" s="28"/>
      <c r="L74" s="29"/>
      <c r="M74" s="29"/>
      <c r="N74" s="103"/>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255"/>
      <c r="B75" s="70" t="s">
        <v>282</v>
      </c>
      <c r="C75" s="70" t="s">
        <v>283</v>
      </c>
      <c r="D75" s="102" t="s">
        <v>284</v>
      </c>
      <c r="E75" s="70" t="s">
        <v>285</v>
      </c>
      <c r="G75" s="29"/>
      <c r="H75" s="29"/>
      <c r="I75" s="103"/>
      <c r="J75" s="29"/>
      <c r="K75" s="28"/>
      <c r="L75" s="29"/>
      <c r="M75" s="29"/>
      <c r="N75" s="103"/>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255"/>
      <c r="B76" s="70" t="s">
        <v>286</v>
      </c>
      <c r="C76" s="70" t="s">
        <v>287</v>
      </c>
      <c r="D76" s="70" t="s">
        <v>288</v>
      </c>
      <c r="E76" s="70" t="s">
        <v>289</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255"/>
      <c r="B77" s="70" t="s">
        <v>290</v>
      </c>
      <c r="C77" s="70" t="s">
        <v>291</v>
      </c>
      <c r="D77" s="70" t="s">
        <v>292</v>
      </c>
      <c r="E77" s="70" t="s">
        <v>293</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49">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49" t="s">
        <v>115</v>
      </c>
      <c r="AB79" t="s">
        <v>116</v>
      </c>
      <c r="AD79" t="s">
        <v>117</v>
      </c>
      <c r="AE79" s="50" t="s">
        <v>118</v>
      </c>
      <c r="AF79" t="s">
        <v>116</v>
      </c>
      <c r="AH79" t="s">
        <v>117</v>
      </c>
      <c r="AI79" s="50" t="s">
        <v>118</v>
      </c>
    </row>
    <row r="80" spans="1:35" x14ac:dyDescent="0.35">
      <c r="A80" s="8" t="s">
        <v>294</v>
      </c>
      <c r="B80" s="78" t="e">
        <f>#REF!</f>
        <v>#REF!</v>
      </c>
      <c r="P80" s="49"/>
      <c r="AE80" s="50"/>
      <c r="AI80" s="50"/>
    </row>
    <row r="81" spans="1:35" x14ac:dyDescent="0.35">
      <c r="A81" s="11" t="s">
        <v>295</v>
      </c>
      <c r="B81" s="78" t="e">
        <f>C3</f>
        <v>#REF!</v>
      </c>
      <c r="C81" s="79" t="s">
        <v>29</v>
      </c>
      <c r="I81" s="254" t="s">
        <v>118</v>
      </c>
      <c r="J81" s="254"/>
      <c r="N81" s="254" t="s">
        <v>118</v>
      </c>
      <c r="O81" s="254"/>
      <c r="P81" s="49">
        <v>1</v>
      </c>
    </row>
    <row r="82" spans="1:35" x14ac:dyDescent="0.35">
      <c r="A82" s="11" t="s">
        <v>296</v>
      </c>
      <c r="B82" s="78" t="e">
        <f>E7</f>
        <v>#REF!</v>
      </c>
      <c r="C82" s="24" t="s">
        <v>14</v>
      </c>
      <c r="D82" s="263" t="s">
        <v>297</v>
      </c>
      <c r="E82" s="263"/>
      <c r="H82" s="7" t="str">
        <f>IF(AE29=0,"/",IF(AE29&lt;50,"O",IF(AE29&lt;65,"V",IF(AE29&lt;80,"G",IF(AE29&lt;100,"ZG",IF(AE29="/","","ZG"))))))</f>
        <v>/</v>
      </c>
      <c r="I82" s="264">
        <f>AE29</f>
        <v>0</v>
      </c>
      <c r="J82" s="264"/>
      <c r="M82" s="7" t="str">
        <f>IF(AI29=0,"/",IF(AI29&lt;50,"O",IF(AI29&lt;65,"V",IF(AI29&lt;80,"G",IF(AI29&lt;100,"ZG",IF(AI29="/","","ZG"))))))</f>
        <v>/</v>
      </c>
      <c r="N82" s="264">
        <f>AI29</f>
        <v>0</v>
      </c>
      <c r="O82" s="264"/>
      <c r="P82" s="49">
        <v>2</v>
      </c>
    </row>
    <row r="83" spans="1:35" x14ac:dyDescent="0.35">
      <c r="A83" s="11" t="s">
        <v>298</v>
      </c>
      <c r="B83" s="78" t="e">
        <f>E5</f>
        <v>#REF!</v>
      </c>
      <c r="C83" s="24" t="s">
        <v>16</v>
      </c>
      <c r="D83" s="263" t="s">
        <v>299</v>
      </c>
      <c r="E83" s="263"/>
      <c r="H83" s="7" t="str">
        <f>IF(AE48=0,"/",IF(AE48&lt;50,"O",IF(AE48&lt;65,"V",IF(AE48&lt;80,"G",IF(AE48&lt;100,"ZG",IF(AE48="/","","ZG"))))))</f>
        <v>/</v>
      </c>
      <c r="I83" s="264">
        <f>AE48</f>
        <v>0</v>
      </c>
      <c r="J83" s="264"/>
      <c r="M83" s="7" t="str">
        <f>IF(AI48=0,"/",IF(AI48&lt;50,"O",IF(AI48&lt;65,"V",IF(AI48&lt;80,"G",IF(AI48&lt;100,"ZG",IF(AI48="/","","ZG"))))))</f>
        <v>/</v>
      </c>
      <c r="N83" s="264">
        <f>AI48</f>
        <v>0</v>
      </c>
      <c r="O83" s="264"/>
      <c r="P83" s="49">
        <v>3</v>
      </c>
      <c r="X83" t="s">
        <v>300</v>
      </c>
      <c r="AC83" t="s">
        <v>118</v>
      </c>
    </row>
    <row r="84" spans="1:35" x14ac:dyDescent="0.35">
      <c r="A84" s="11" t="s">
        <v>301</v>
      </c>
      <c r="B84" s="88">
        <f>C7</f>
        <v>6</v>
      </c>
      <c r="C84" s="24" t="s">
        <v>18</v>
      </c>
      <c r="D84" s="263" t="s">
        <v>302</v>
      </c>
      <c r="E84" s="263"/>
      <c r="H84" s="7" t="str">
        <f>IF(AE67=0,"/",IF(AE67&lt;50,"O",IF(AE67&lt;65,"V",IF(AE67&lt;80,"G",IF(AE67&lt;100,"ZG",IF(AE67="/","","ZG"))))))</f>
        <v>/</v>
      </c>
      <c r="I84" s="264">
        <f>AE67</f>
        <v>0</v>
      </c>
      <c r="J84" s="264"/>
      <c r="M84" s="7" t="str">
        <f>IF(AI67=0,"/",IF(AI67&lt;50,"O",IF(AI67&lt;65,"V",IF(AI67&lt;80,"G",IF(AI67&lt;100,"ZG",IF(AI67="/","","ZG"))))))</f>
        <v>/</v>
      </c>
      <c r="N84" s="264">
        <f>AI67</f>
        <v>0</v>
      </c>
      <c r="O84" s="264"/>
      <c r="P84" s="49">
        <v>4</v>
      </c>
      <c r="W84" s="17"/>
      <c r="Z84" t="s">
        <v>303</v>
      </c>
      <c r="AD84" s="22">
        <f>AE29*0.25</f>
        <v>0</v>
      </c>
      <c r="AI84" s="23">
        <f>AI29*0.25</f>
        <v>0</v>
      </c>
    </row>
    <row r="85" spans="1:35" x14ac:dyDescent="0.35">
      <c r="A85" s="11" t="s">
        <v>304</v>
      </c>
      <c r="B85" s="97" t="e">
        <f>L5</f>
        <v>#REF!</v>
      </c>
      <c r="C85" s="24" t="s">
        <v>305</v>
      </c>
      <c r="D85" s="51" t="s">
        <v>306</v>
      </c>
      <c r="E85" s="51"/>
      <c r="H85" s="7" t="str">
        <f>IF(AE78=0,"/",IF(AE78&lt;50,"O",IF(AE78&lt;65,"V",IF(AE78&lt;80,"G",IF(AE78&lt;100,"ZG",IF(AE78="/","","ZG"))))))</f>
        <v>/</v>
      </c>
      <c r="I85" s="264">
        <f>AE78</f>
        <v>0</v>
      </c>
      <c r="J85" s="264"/>
      <c r="M85" s="7" t="str">
        <f>IF(AI78=0,"/",IF(AI78&lt;50,"O",IF(AI78&lt;65,"V",IF(AI78&lt;80,"G",IF(AI78&lt;100,"ZG",IF(AI78="/","","ZG"))))))</f>
        <v>/</v>
      </c>
      <c r="N85" s="264">
        <f>AI78</f>
        <v>0</v>
      </c>
      <c r="O85" s="264"/>
      <c r="P85" s="49">
        <v>5</v>
      </c>
      <c r="W85" s="17"/>
      <c r="Z85" t="s">
        <v>307</v>
      </c>
      <c r="AD85" s="22">
        <f>AE48*0.25</f>
        <v>0</v>
      </c>
      <c r="AI85" s="23">
        <f>AI48*0.25</f>
        <v>0</v>
      </c>
    </row>
    <row r="86" spans="1:35" x14ac:dyDescent="0.35">
      <c r="A86" s="11"/>
      <c r="C86" s="5"/>
      <c r="D86" s="260" t="s">
        <v>308</v>
      </c>
      <c r="E86" s="260"/>
      <c r="G86" s="14"/>
      <c r="H86" s="7" t="str">
        <f>IF(I86=0,"/",IF(I86&lt;50,"O",IF(I86&lt;65,"V",IF(I86&lt;80,"G",IF(I86&lt;100,"ZG",IF(I86="/","","ZG"))))))</f>
        <v>/</v>
      </c>
      <c r="I86" s="261">
        <f>AD88</f>
        <v>0</v>
      </c>
      <c r="J86" s="261"/>
      <c r="L86" s="26"/>
      <c r="M86" s="7" t="str">
        <f>IF(N86=0,"/",IF(N86&lt;50,"O",IF(N86&lt;65,"V",IF(N86&lt;80,"G",IF(N86&lt;100,"ZG",IF(N86="/","","ZG"))))))</f>
        <v>/</v>
      </c>
      <c r="N86" s="262">
        <f>AI88</f>
        <v>0</v>
      </c>
      <c r="O86" s="262"/>
      <c r="P86" s="49">
        <v>6</v>
      </c>
      <c r="Z86" t="s">
        <v>309</v>
      </c>
      <c r="AD86" s="22">
        <f>AE67*0.25</f>
        <v>0</v>
      </c>
      <c r="AI86" s="23">
        <f>AI67*0.25</f>
        <v>0</v>
      </c>
    </row>
    <row r="87" spans="1:35" x14ac:dyDescent="0.35">
      <c r="A87" s="2"/>
      <c r="G87" s="265" t="s">
        <v>33</v>
      </c>
      <c r="H87" s="266"/>
      <c r="I87" s="266"/>
      <c r="J87" s="267"/>
      <c r="L87" s="268" t="s">
        <v>30</v>
      </c>
      <c r="M87" s="269"/>
      <c r="N87" s="269"/>
      <c r="O87" s="270"/>
      <c r="P87" s="49">
        <v>7</v>
      </c>
      <c r="U87" s="17"/>
      <c r="Z87" t="s">
        <v>310</v>
      </c>
      <c r="AD87" s="22">
        <f>AE78*0.25</f>
        <v>0</v>
      </c>
      <c r="AI87" s="23">
        <f>AI78*0.25</f>
        <v>0</v>
      </c>
    </row>
    <row r="88" spans="1:35" ht="3" customHeight="1" x14ac:dyDescent="0.35">
      <c r="A88" s="2"/>
      <c r="AD88" s="17">
        <f>SUM(AD84:AD87)</f>
        <v>0</v>
      </c>
      <c r="AI88" s="17">
        <f>SUM(AI84:AI87)</f>
        <v>0</v>
      </c>
    </row>
    <row r="89" spans="1:35" x14ac:dyDescent="0.35">
      <c r="A89" s="56" t="s">
        <v>14</v>
      </c>
      <c r="B89" s="60" t="s">
        <v>297</v>
      </c>
      <c r="C89" s="86"/>
      <c r="D89" s="56" t="s">
        <v>16</v>
      </c>
      <c r="E89" s="230" t="s">
        <v>299</v>
      </c>
      <c r="F89" s="230"/>
      <c r="G89" s="230"/>
      <c r="H89" s="230"/>
      <c r="I89" s="230"/>
      <c r="J89" s="230"/>
      <c r="K89" s="230"/>
      <c r="L89" s="230"/>
      <c r="M89" s="230"/>
      <c r="N89" s="230"/>
      <c r="O89" s="231"/>
    </row>
    <row r="90" spans="1:35" x14ac:dyDescent="0.35">
      <c r="A90" s="232" t="s">
        <v>311</v>
      </c>
      <c r="B90" s="233"/>
      <c r="C90" s="234"/>
      <c r="D90" s="235" t="s">
        <v>311</v>
      </c>
      <c r="E90" s="236"/>
      <c r="F90" s="236"/>
      <c r="G90" s="236"/>
      <c r="H90" s="236"/>
      <c r="I90" s="236"/>
      <c r="J90" s="236"/>
      <c r="K90" s="236"/>
      <c r="L90" s="236"/>
      <c r="M90" s="236"/>
      <c r="N90" s="236"/>
      <c r="O90" s="237"/>
    </row>
    <row r="91" spans="1:35" ht="150" customHeight="1" x14ac:dyDescent="0.35">
      <c r="A91" s="238"/>
      <c r="B91" s="238"/>
      <c r="C91" s="238"/>
      <c r="D91" s="238"/>
      <c r="E91" s="238"/>
      <c r="F91" s="238"/>
      <c r="G91" s="238"/>
      <c r="H91" s="238"/>
      <c r="I91" s="238"/>
      <c r="J91" s="238"/>
      <c r="K91" s="238"/>
      <c r="L91" s="238"/>
      <c r="M91" s="238"/>
      <c r="N91" s="238"/>
      <c r="O91" s="238"/>
    </row>
    <row r="92" spans="1:35" ht="3" customHeight="1" x14ac:dyDescent="0.35">
      <c r="A92" s="87"/>
      <c r="B92" s="88"/>
      <c r="C92" s="88"/>
      <c r="D92" s="87"/>
      <c r="E92" s="88"/>
      <c r="F92" s="88"/>
      <c r="G92" s="87"/>
      <c r="H92" s="88"/>
      <c r="I92" s="88"/>
      <c r="J92" s="87"/>
      <c r="K92" s="88"/>
      <c r="L92" s="88"/>
      <c r="M92" s="87"/>
      <c r="N92" s="88"/>
      <c r="O92" s="88"/>
    </row>
    <row r="93" spans="1:35" x14ac:dyDescent="0.35">
      <c r="A93" s="56" t="s">
        <v>18</v>
      </c>
      <c r="B93" s="240" t="s">
        <v>302</v>
      </c>
      <c r="C93" s="241"/>
      <c r="D93" s="56" t="s">
        <v>305</v>
      </c>
      <c r="E93" s="85" t="s">
        <v>306</v>
      </c>
      <c r="F93" s="57"/>
      <c r="G93" s="58"/>
      <c r="H93" s="58"/>
      <c r="I93" s="58"/>
      <c r="J93" s="58"/>
      <c r="K93" s="58"/>
      <c r="L93" s="58"/>
      <c r="M93" s="58"/>
      <c r="N93" s="58"/>
      <c r="O93" s="59"/>
    </row>
    <row r="94" spans="1:35" x14ac:dyDescent="0.35">
      <c r="A94" s="232" t="s">
        <v>312</v>
      </c>
      <c r="B94" s="233"/>
      <c r="C94" s="234"/>
      <c r="D94" s="232" t="s">
        <v>312</v>
      </c>
      <c r="E94" s="233"/>
      <c r="F94" s="233"/>
      <c r="G94" s="233"/>
      <c r="H94" s="233"/>
      <c r="I94" s="233"/>
      <c r="J94" s="233"/>
      <c r="K94" s="233"/>
      <c r="L94" s="233"/>
      <c r="M94" s="233"/>
      <c r="N94" s="233"/>
      <c r="O94" s="234"/>
    </row>
    <row r="95" spans="1:35" ht="150" customHeight="1" x14ac:dyDescent="0.35">
      <c r="A95" s="238"/>
      <c r="B95" s="238"/>
      <c r="C95" s="238"/>
      <c r="D95" s="238"/>
      <c r="E95" s="238"/>
      <c r="F95" s="238"/>
      <c r="G95" s="238"/>
      <c r="H95" s="238"/>
      <c r="I95" s="238"/>
      <c r="J95" s="238"/>
      <c r="K95" s="238"/>
      <c r="L95" s="238"/>
      <c r="M95" s="238"/>
      <c r="N95" s="238"/>
      <c r="O95" s="238"/>
    </row>
    <row r="96" spans="1:35" x14ac:dyDescent="0.35">
      <c r="A96" s="87"/>
      <c r="B96" s="88"/>
      <c r="C96" s="88"/>
      <c r="D96" s="87"/>
      <c r="E96" s="88"/>
      <c r="F96" s="88"/>
      <c r="G96" s="87"/>
      <c r="H96" s="88"/>
      <c r="I96" s="88"/>
      <c r="J96" s="87"/>
      <c r="K96" s="88"/>
      <c r="L96" s="88"/>
      <c r="M96" s="87"/>
      <c r="N96" s="88"/>
      <c r="O96" s="88"/>
    </row>
    <row r="97" spans="1:15" x14ac:dyDescent="0.35">
      <c r="A97" s="89" t="s">
        <v>313</v>
      </c>
      <c r="B97" s="89"/>
      <c r="C97" s="89"/>
      <c r="D97" s="89" t="s">
        <v>314</v>
      </c>
      <c r="E97" s="89"/>
    </row>
    <row r="98" spans="1:15" x14ac:dyDescent="0.35">
      <c r="A98" s="2"/>
    </row>
    <row r="99" spans="1:15" x14ac:dyDescent="0.35">
      <c r="A99" s="2"/>
    </row>
    <row r="100" spans="1:15" x14ac:dyDescent="0.35">
      <c r="A100" s="56" t="s">
        <v>14</v>
      </c>
      <c r="B100" s="60" t="s">
        <v>297</v>
      </c>
      <c r="C100" s="86"/>
      <c r="D100" s="56" t="s">
        <v>16</v>
      </c>
      <c r="E100" s="230" t="s">
        <v>299</v>
      </c>
      <c r="F100" s="230"/>
      <c r="G100" s="230"/>
      <c r="H100" s="230"/>
      <c r="I100" s="230"/>
      <c r="J100" s="230"/>
      <c r="K100" s="230"/>
      <c r="L100" s="230"/>
      <c r="M100" s="230"/>
      <c r="N100" s="230"/>
      <c r="O100" s="231"/>
    </row>
    <row r="101" spans="1:15" x14ac:dyDescent="0.35">
      <c r="A101" s="232" t="s">
        <v>315</v>
      </c>
      <c r="B101" s="233"/>
      <c r="C101" s="234"/>
      <c r="D101" s="235" t="s">
        <v>316</v>
      </c>
      <c r="E101" s="236"/>
      <c r="F101" s="236"/>
      <c r="G101" s="236"/>
      <c r="H101" s="236"/>
      <c r="I101" s="236"/>
      <c r="J101" s="236"/>
      <c r="K101" s="236"/>
      <c r="L101" s="236"/>
      <c r="M101" s="236"/>
      <c r="N101" s="236"/>
      <c r="O101" s="237"/>
    </row>
    <row r="102" spans="1:15" ht="150" customHeight="1" x14ac:dyDescent="0.35">
      <c r="A102" s="238"/>
      <c r="B102" s="238"/>
      <c r="C102" s="238"/>
      <c r="D102" s="239"/>
      <c r="E102" s="239"/>
      <c r="F102" s="239"/>
      <c r="G102" s="239"/>
      <c r="H102" s="239"/>
      <c r="I102" s="239"/>
      <c r="J102" s="239"/>
      <c r="K102" s="239"/>
      <c r="L102" s="239"/>
      <c r="M102" s="239"/>
      <c r="N102" s="239"/>
      <c r="O102" s="239"/>
    </row>
    <row r="103" spans="1:15" x14ac:dyDescent="0.35">
      <c r="A103" s="87"/>
      <c r="B103" s="88"/>
      <c r="C103" s="88"/>
      <c r="D103" s="87"/>
      <c r="E103" s="88"/>
      <c r="F103" s="88"/>
      <c r="G103" s="87"/>
      <c r="H103" s="88"/>
      <c r="I103" s="88"/>
      <c r="J103" s="87"/>
      <c r="K103" s="88"/>
      <c r="L103" s="88"/>
      <c r="M103" s="87"/>
      <c r="N103" s="88"/>
      <c r="O103" s="88"/>
    </row>
    <row r="104" spans="1:15" x14ac:dyDescent="0.35">
      <c r="A104" s="56" t="s">
        <v>18</v>
      </c>
      <c r="B104" s="240" t="s">
        <v>302</v>
      </c>
      <c r="C104" s="241"/>
      <c r="D104" s="56" t="s">
        <v>305</v>
      </c>
      <c r="E104" s="85" t="s">
        <v>306</v>
      </c>
      <c r="F104" s="57"/>
      <c r="G104" s="58"/>
      <c r="H104" s="58"/>
      <c r="I104" s="58"/>
      <c r="J104" s="58"/>
      <c r="K104" s="58"/>
      <c r="L104" s="58"/>
      <c r="M104" s="58"/>
      <c r="N104" s="58"/>
      <c r="O104" s="59"/>
    </row>
    <row r="105" spans="1:15" x14ac:dyDescent="0.35">
      <c r="A105" s="232" t="s">
        <v>316</v>
      </c>
      <c r="B105" s="233"/>
      <c r="C105" s="234"/>
      <c r="D105" s="232" t="s">
        <v>316</v>
      </c>
      <c r="E105" s="233"/>
      <c r="F105" s="233"/>
      <c r="G105" s="233"/>
      <c r="H105" s="233"/>
      <c r="I105" s="233"/>
      <c r="J105" s="233"/>
      <c r="K105" s="233"/>
      <c r="L105" s="233"/>
      <c r="M105" s="233"/>
      <c r="N105" s="233"/>
      <c r="O105" s="234"/>
    </row>
    <row r="106" spans="1:15" ht="150" customHeight="1" x14ac:dyDescent="0.35">
      <c r="A106" s="238"/>
      <c r="B106" s="238"/>
      <c r="C106" s="238"/>
      <c r="D106" s="238"/>
      <c r="E106" s="238"/>
      <c r="F106" s="238"/>
      <c r="G106" s="238"/>
      <c r="H106" s="238"/>
      <c r="I106" s="238"/>
      <c r="J106" s="238"/>
      <c r="K106" s="238"/>
      <c r="L106" s="238"/>
      <c r="M106" s="238"/>
      <c r="N106" s="238"/>
      <c r="O106" s="238"/>
    </row>
    <row r="107" spans="1:15" x14ac:dyDescent="0.35">
      <c r="A107" s="87"/>
      <c r="B107" s="88"/>
      <c r="C107" s="88"/>
      <c r="D107" s="87"/>
      <c r="E107" s="88"/>
      <c r="F107" s="88"/>
      <c r="G107" s="87"/>
      <c r="H107" s="88"/>
      <c r="I107" s="88"/>
      <c r="J107" s="87"/>
      <c r="K107" s="88"/>
      <c r="L107" s="88"/>
      <c r="M107" s="87"/>
      <c r="N107" s="88"/>
      <c r="O107" s="88"/>
    </row>
    <row r="108" spans="1:15" x14ac:dyDescent="0.35">
      <c r="A108" s="89" t="s">
        <v>313</v>
      </c>
      <c r="B108" s="89"/>
      <c r="C108" s="89"/>
      <c r="D108" s="89" t="s">
        <v>314</v>
      </c>
      <c r="E108" s="89"/>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26" priority="11" operator="equal">
      <formula>0</formula>
    </cfRule>
  </conditionalFormatting>
  <conditionalFormatting sqref="B85">
    <cfRule type="cellIs" dxfId="25" priority="1" operator="equal">
      <formula>0</formula>
    </cfRule>
  </conditionalFormatting>
  <conditionalFormatting sqref="C3">
    <cfRule type="cellIs" dxfId="24" priority="9" operator="equal">
      <formula>0</formula>
    </cfRule>
    <cfRule type="cellIs" dxfId="23" priority="10" operator="equal">
      <formula>0</formula>
    </cfRule>
  </conditionalFormatting>
  <conditionalFormatting sqref="C5">
    <cfRule type="cellIs" dxfId="22" priority="3" operator="equal">
      <formula>0</formula>
    </cfRule>
  </conditionalFormatting>
  <conditionalFormatting sqref="E5">
    <cfRule type="cellIs" dxfId="21" priority="8" operator="equal">
      <formula>0</formula>
    </cfRule>
  </conditionalFormatting>
  <conditionalFormatting sqref="E7">
    <cfRule type="cellIs" dxfId="20" priority="6" operator="equal">
      <formula>0</formula>
    </cfRule>
  </conditionalFormatting>
  <conditionalFormatting sqref="H82:H86 M82:M86">
    <cfRule type="cellIs" dxfId="19" priority="23" operator="equal">
      <formula>"ZG"</formula>
    </cfRule>
    <cfRule type="cellIs" dxfId="18" priority="24" operator="equal">
      <formula>"G"</formula>
    </cfRule>
    <cfRule type="cellIs" dxfId="17" priority="25" operator="equal">
      <formula>"V"</formula>
    </cfRule>
    <cfRule type="cellIs" dxfId="16" priority="26" operator="equal">
      <formula>"O"</formula>
    </cfRule>
  </conditionalFormatting>
  <conditionalFormatting sqref="I86:J86 N86:O86">
    <cfRule type="cellIs" dxfId="15" priority="29" operator="lessThan">
      <formula>50</formula>
    </cfRule>
  </conditionalFormatting>
  <conditionalFormatting sqref="L5:O5">
    <cfRule type="cellIs" dxfId="14" priority="2" operator="equal">
      <formula>0</formula>
    </cfRule>
    <cfRule type="cellIs" dxfId="13" priority="27" operator="equal">
      <formula>0</formula>
    </cfRule>
  </conditionalFormatting>
  <dataValidations count="1">
    <dataValidation type="custom" allowBlank="1" showInputMessage="1" showErrorMessage="1" sqref="G32:J47 L15:O28 G15:J28 L32:O47 L70:O77 G70:J77 G52:J66 L52:O66" xr:uid="{00000000-0002-0000-06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EBB8E-9EB2-4D23-B768-B46562C282C7}">
  <dimension ref="B2:G20"/>
  <sheetViews>
    <sheetView showGridLines="0" showRowColHeaders="0" workbookViewId="0">
      <selection activeCell="B12" sqref="B12"/>
    </sheetView>
  </sheetViews>
  <sheetFormatPr defaultRowHeight="14.5" x14ac:dyDescent="0.35"/>
  <cols>
    <col min="1" max="1" width="4.7265625" customWidth="1"/>
    <col min="2" max="2" width="120.453125" customWidth="1"/>
    <col min="3" max="3" width="4.26953125" customWidth="1"/>
  </cols>
  <sheetData>
    <row r="2" spans="2:7" ht="80.150000000000006" customHeight="1" x14ac:dyDescent="0.35">
      <c r="B2" s="35" t="s">
        <v>317</v>
      </c>
      <c r="C2" s="35"/>
      <c r="D2" s="35"/>
      <c r="E2" s="35"/>
      <c r="F2" s="35"/>
      <c r="G2" s="35"/>
    </row>
    <row r="3" spans="2:7" ht="11.15" customHeight="1" x14ac:dyDescent="0.35">
      <c r="B3" s="193"/>
      <c r="C3" s="193"/>
      <c r="D3" s="193"/>
      <c r="E3" s="193"/>
      <c r="F3" s="193"/>
      <c r="G3" s="193"/>
    </row>
    <row r="4" spans="2:7" ht="75.650000000000006" customHeight="1" x14ac:dyDescent="0.35">
      <c r="B4" s="35" t="s">
        <v>318</v>
      </c>
      <c r="C4" s="35"/>
      <c r="D4" s="35"/>
      <c r="E4" s="35"/>
      <c r="F4" s="35"/>
      <c r="G4" s="35"/>
    </row>
    <row r="5" spans="2:7" ht="15" thickBot="1" x14ac:dyDescent="0.4">
      <c r="B5" s="2"/>
      <c r="C5" s="2"/>
    </row>
    <row r="6" spans="2:7" ht="14.5" customHeight="1" x14ac:dyDescent="0.35">
      <c r="B6" s="194" t="s">
        <v>319</v>
      </c>
      <c r="C6" s="195"/>
      <c r="D6" s="196"/>
      <c r="E6" s="196"/>
      <c r="F6" s="196"/>
      <c r="G6" s="196"/>
    </row>
    <row r="7" spans="2:7" ht="15" thickBot="1" x14ac:dyDescent="0.4">
      <c r="B7" s="197"/>
      <c r="C7" s="196"/>
      <c r="D7" s="196"/>
      <c r="E7" s="196"/>
      <c r="F7" s="196"/>
      <c r="G7" s="196"/>
    </row>
    <row r="8" spans="2:7" ht="16.5" customHeight="1" x14ac:dyDescent="0.35">
      <c r="B8" s="271" t="s">
        <v>320</v>
      </c>
      <c r="C8" s="198"/>
      <c r="D8" s="274"/>
      <c r="E8" s="274"/>
      <c r="F8" s="274"/>
      <c r="G8" s="120"/>
    </row>
    <row r="9" spans="2:7" ht="6.65" customHeight="1" x14ac:dyDescent="0.35">
      <c r="B9" s="272"/>
      <c r="C9" s="198"/>
      <c r="D9" s="274"/>
      <c r="E9" s="274"/>
      <c r="F9" s="274"/>
      <c r="G9" s="120"/>
    </row>
    <row r="10" spans="2:7" ht="10.5" customHeight="1" thickBot="1" x14ac:dyDescent="0.4">
      <c r="B10" s="273"/>
      <c r="C10" s="198"/>
      <c r="D10" s="274"/>
      <c r="E10" s="274"/>
      <c r="F10" s="274"/>
      <c r="G10" s="120"/>
    </row>
    <row r="11" spans="2:7" ht="7.5" customHeight="1" x14ac:dyDescent="0.35">
      <c r="D11" s="120"/>
      <c r="E11" s="120"/>
      <c r="F11" s="120"/>
      <c r="G11" s="120"/>
    </row>
    <row r="12" spans="2:7" x14ac:dyDescent="0.35">
      <c r="B12" s="199" t="s">
        <v>321</v>
      </c>
      <c r="C12" s="199"/>
      <c r="D12" s="199"/>
    </row>
    <row r="13" spans="2:7" x14ac:dyDescent="0.35">
      <c r="B13" s="199" t="s">
        <v>322</v>
      </c>
      <c r="C13" s="199"/>
      <c r="E13" s="199"/>
    </row>
    <row r="14" spans="2:7" x14ac:dyDescent="0.35">
      <c r="B14" s="199" t="s">
        <v>323</v>
      </c>
      <c r="C14" s="199"/>
      <c r="D14" s="199"/>
    </row>
    <row r="15" spans="2:7" x14ac:dyDescent="0.35">
      <c r="B15" s="199" t="s">
        <v>324</v>
      </c>
      <c r="C15" s="199"/>
      <c r="E15" s="199"/>
    </row>
    <row r="16" spans="2:7" x14ac:dyDescent="0.35">
      <c r="B16" s="199"/>
      <c r="C16" s="199"/>
    </row>
    <row r="17" spans="2:3" x14ac:dyDescent="0.35">
      <c r="B17" s="199" t="s">
        <v>325</v>
      </c>
      <c r="C17" s="199"/>
    </row>
    <row r="18" spans="2:3" x14ac:dyDescent="0.35">
      <c r="B18" s="199" t="s">
        <v>326</v>
      </c>
      <c r="C18" s="199"/>
    </row>
    <row r="19" spans="2:3" x14ac:dyDescent="0.35">
      <c r="B19" s="199" t="s">
        <v>327</v>
      </c>
      <c r="C19" s="199"/>
    </row>
    <row r="20" spans="2:3" x14ac:dyDescent="0.35">
      <c r="B20" s="2"/>
      <c r="C20" s="2"/>
    </row>
  </sheetData>
  <sheetProtection algorithmName="SHA-512" hashValue="l5vDRWNe4aLwzrPxQu/7p+CWZ7qa5QiPrL/fd8jEhWnnL2TMhzeAlu6d24PqVbOzkuHrAoFxmes68a7/OOCnbg==" saltValue="HPUFMU9acmna/RDmIOL6SQ==" spinCount="100000" sheet="1" objects="1" scenarios="1"/>
  <mergeCells count="4">
    <mergeCell ref="B8:B10"/>
    <mergeCell ref="D8:D10"/>
    <mergeCell ref="E8:E10"/>
    <mergeCell ref="F8:F10"/>
  </mergeCell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7B54-6981-4E81-9F70-356BF1F0E464}">
  <dimension ref="A1:AG94"/>
  <sheetViews>
    <sheetView showGridLines="0" showRowColHeaders="0" tabSelected="1" zoomScale="80" zoomScaleNormal="80" workbookViewId="0">
      <selection activeCell="D49" sqref="D49:E49"/>
    </sheetView>
  </sheetViews>
  <sheetFormatPr defaultRowHeight="14.5" x14ac:dyDescent="0.35"/>
  <cols>
    <col min="1" max="1" width="19.26953125" customWidth="1"/>
    <col min="2" max="2" width="12.453125" customWidth="1"/>
    <col min="3" max="3" width="0.1796875" hidden="1" customWidth="1"/>
    <col min="4" max="4" width="5.7265625" customWidth="1"/>
    <col min="5" max="5" width="5.1796875" customWidth="1"/>
    <col min="6" max="6" width="58.1796875" customWidth="1"/>
    <col min="7" max="8" width="4.1796875" customWidth="1"/>
    <col min="9" max="9" width="0.1796875" hidden="1" customWidth="1"/>
    <col min="10" max="12" width="8.54296875" customWidth="1"/>
    <col min="13" max="13" width="7.453125" customWidth="1"/>
    <col min="14" max="14" width="10.1796875" hidden="1" customWidth="1"/>
    <col min="15" max="15" width="11.7265625" hidden="1" customWidth="1"/>
    <col min="16" max="16" width="19" hidden="1" customWidth="1"/>
    <col min="17" max="17" width="14.54296875" hidden="1" customWidth="1"/>
    <col min="18" max="18" width="9.81640625" hidden="1" customWidth="1"/>
    <col min="19" max="19" width="0.1796875" hidden="1" customWidth="1"/>
    <col min="20" max="20" width="10.453125" hidden="1" customWidth="1"/>
    <col min="21" max="21" width="9" hidden="1" customWidth="1"/>
    <col min="22" max="22" width="13.1796875" hidden="1" customWidth="1"/>
    <col min="23" max="23" width="15.7265625" hidden="1" customWidth="1"/>
    <col min="24" max="24" width="12.7265625" hidden="1" customWidth="1"/>
    <col min="25" max="25" width="14.453125" hidden="1" customWidth="1"/>
    <col min="26" max="26" width="13.7265625" hidden="1" customWidth="1"/>
    <col min="27" max="27" width="17.81640625" hidden="1" customWidth="1"/>
    <col min="28" max="28" width="19" hidden="1" customWidth="1"/>
    <col min="29" max="29" width="15.81640625" hidden="1" customWidth="1"/>
    <col min="30" max="30" width="15.54296875" hidden="1" customWidth="1"/>
    <col min="31" max="31" width="17.81640625" hidden="1" customWidth="1"/>
    <col min="32" max="32" width="14.453125" hidden="1" customWidth="1"/>
    <col min="33" max="33" width="18.54296875" hidden="1" customWidth="1"/>
    <col min="34" max="34" width="0.1796875" customWidth="1"/>
    <col min="35" max="35" width="10.1796875" customWidth="1"/>
    <col min="36" max="36" width="6.453125" customWidth="1"/>
    <col min="37" max="37" width="6.26953125" customWidth="1"/>
  </cols>
  <sheetData>
    <row r="1" spans="1:27" x14ac:dyDescent="0.35">
      <c r="J1" s="130"/>
      <c r="AA1" t="s">
        <v>328</v>
      </c>
    </row>
    <row r="2" spans="1:27" ht="18.75" customHeight="1" x14ac:dyDescent="0.35">
      <c r="A2" s="67"/>
      <c r="B2" s="67"/>
      <c r="C2" s="179"/>
      <c r="D2" s="179"/>
      <c r="E2" s="179"/>
      <c r="F2" s="179"/>
      <c r="G2" s="179"/>
      <c r="H2" s="179"/>
      <c r="I2" s="179"/>
      <c r="J2" s="179"/>
      <c r="K2" s="179"/>
      <c r="L2" s="179"/>
      <c r="M2" s="179"/>
    </row>
    <row r="3" spans="1:27" ht="3" customHeight="1" x14ac:dyDescent="0.35">
      <c r="A3" s="2"/>
      <c r="B3" s="2"/>
    </row>
    <row r="4" spans="1:27" ht="18.75" customHeight="1" x14ac:dyDescent="0.35">
      <c r="A4" s="2"/>
      <c r="B4" s="2"/>
      <c r="C4" s="124"/>
      <c r="D4" s="307"/>
      <c r="E4" s="307"/>
      <c r="F4" s="307"/>
      <c r="G4" s="307"/>
      <c r="H4" s="307"/>
      <c r="I4" s="174"/>
      <c r="J4" s="174"/>
      <c r="K4" s="174"/>
      <c r="L4" s="169"/>
      <c r="M4" s="175"/>
    </row>
    <row r="5" spans="1:27" ht="3" customHeight="1" x14ac:dyDescent="0.35">
      <c r="A5" s="2"/>
      <c r="B5" s="2"/>
    </row>
    <row r="6" spans="1:27" ht="18" customHeight="1" x14ac:dyDescent="0.35">
      <c r="A6" s="2"/>
      <c r="B6" s="182" t="s">
        <v>329</v>
      </c>
      <c r="D6" s="284">
        <f>'Opvoeding en begeleiding'!K5</f>
        <v>0</v>
      </c>
      <c r="E6" s="284"/>
      <c r="F6" s="284"/>
      <c r="G6" s="2"/>
      <c r="H6" s="2"/>
      <c r="I6" s="2"/>
      <c r="J6" s="176"/>
      <c r="K6" s="177"/>
      <c r="L6" s="176"/>
      <c r="M6" s="178"/>
    </row>
    <row r="7" spans="1:27" ht="3" customHeight="1" x14ac:dyDescent="0.35">
      <c r="B7" s="183"/>
    </row>
    <row r="8" spans="1:27" ht="18" customHeight="1" x14ac:dyDescent="0.35">
      <c r="B8" s="183" t="s">
        <v>330</v>
      </c>
      <c r="D8" s="308"/>
      <c r="E8" s="308"/>
      <c r="F8" s="308"/>
      <c r="G8" s="308"/>
      <c r="H8" s="308"/>
      <c r="I8" s="146"/>
      <c r="J8" s="146"/>
      <c r="K8" s="146"/>
      <c r="L8" s="146"/>
      <c r="M8" s="146"/>
      <c r="N8" s="146"/>
    </row>
    <row r="9" spans="1:27" ht="4.5" customHeight="1" x14ac:dyDescent="0.35">
      <c r="B9" s="183"/>
      <c r="D9" s="242"/>
      <c r="E9" s="242"/>
      <c r="F9" s="242"/>
      <c r="G9" s="242"/>
      <c r="H9" s="242"/>
      <c r="I9" s="6"/>
      <c r="J9" s="242"/>
      <c r="K9" s="242"/>
      <c r="L9" s="242"/>
      <c r="M9" s="242"/>
    </row>
    <row r="10" spans="1:27" ht="14.15" customHeight="1" thickBot="1" x14ac:dyDescent="0.4">
      <c r="B10" s="183" t="s">
        <v>331</v>
      </c>
      <c r="D10" s="122"/>
      <c r="E10" s="122"/>
      <c r="F10" s="122"/>
      <c r="G10" s="122"/>
      <c r="H10" s="122"/>
      <c r="I10" s="6"/>
      <c r="J10" s="122"/>
      <c r="K10" s="122"/>
      <c r="L10" s="122"/>
      <c r="M10" s="122"/>
    </row>
    <row r="11" spans="1:27" ht="17.149999999999999" customHeight="1" thickBot="1" x14ac:dyDescent="0.4">
      <c r="D11" s="332"/>
      <c r="E11" s="333"/>
      <c r="F11" s="333"/>
      <c r="G11" s="333"/>
      <c r="H11" s="334"/>
      <c r="I11" s="6"/>
      <c r="J11" s="335" t="s">
        <v>332</v>
      </c>
      <c r="K11" s="336"/>
      <c r="L11" s="336"/>
      <c r="M11" s="337"/>
    </row>
    <row r="12" spans="1:27" ht="14.5" customHeight="1" thickBot="1" x14ac:dyDescent="0.4">
      <c r="D12" s="309"/>
      <c r="E12" s="310"/>
      <c r="F12" s="310"/>
      <c r="G12" s="310"/>
      <c r="H12" s="311"/>
      <c r="I12" s="2"/>
      <c r="J12" s="338" t="s">
        <v>30</v>
      </c>
      <c r="K12" s="339"/>
      <c r="L12" s="339"/>
      <c r="M12" s="340"/>
      <c r="Z12" s="130" t="s">
        <v>333</v>
      </c>
      <c r="AA12" s="130"/>
    </row>
    <row r="13" spans="1:27" ht="1.5" hidden="1" customHeight="1" thickBot="1" x14ac:dyDescent="0.4">
      <c r="D13" s="121"/>
      <c r="E13" s="121"/>
      <c r="F13" s="121"/>
      <c r="G13" s="121"/>
      <c r="H13" s="121"/>
      <c r="J13" s="7"/>
      <c r="K13" s="7"/>
      <c r="L13" s="7"/>
      <c r="M13" s="7"/>
      <c r="Z13" s="130"/>
      <c r="AA13" s="130"/>
    </row>
    <row r="14" spans="1:27" ht="21.65" customHeight="1" thickBot="1" x14ac:dyDescent="0.4">
      <c r="A14" s="312" t="s">
        <v>334</v>
      </c>
      <c r="B14" s="313"/>
      <c r="C14" s="119"/>
      <c r="D14" s="180" t="s">
        <v>335</v>
      </c>
      <c r="E14" s="180" t="s">
        <v>336</v>
      </c>
      <c r="F14" s="133" t="s">
        <v>337</v>
      </c>
      <c r="G14" s="190" t="s">
        <v>337</v>
      </c>
      <c r="H14" s="133" t="s">
        <v>338</v>
      </c>
      <c r="I14" s="134"/>
      <c r="J14" s="135" t="s">
        <v>339</v>
      </c>
      <c r="K14" s="135" t="s">
        <v>340</v>
      </c>
      <c r="L14" s="135" t="s">
        <v>337</v>
      </c>
      <c r="M14" s="135" t="s">
        <v>338</v>
      </c>
      <c r="Z14" s="130"/>
      <c r="AA14" s="130"/>
    </row>
    <row r="15" spans="1:27" ht="4" hidden="1" customHeight="1" thickBot="1" x14ac:dyDescent="0.4">
      <c r="A15" s="314"/>
      <c r="B15" s="315"/>
      <c r="D15" s="125" t="s">
        <v>341</v>
      </c>
      <c r="E15" s="125" t="s">
        <v>342</v>
      </c>
      <c r="F15" s="125" t="s">
        <v>343</v>
      </c>
      <c r="G15" s="125"/>
      <c r="H15" s="126" t="s">
        <v>344</v>
      </c>
      <c r="I15" s="127"/>
      <c r="J15" s="128" t="s">
        <v>341</v>
      </c>
      <c r="K15" s="128" t="s">
        <v>342</v>
      </c>
      <c r="L15" s="128" t="s">
        <v>343</v>
      </c>
      <c r="M15" s="129" t="s">
        <v>344</v>
      </c>
      <c r="Z15" s="130"/>
      <c r="AA15" s="130"/>
    </row>
    <row r="16" spans="1:27" ht="14.5" customHeight="1" thickBot="1" x14ac:dyDescent="0.4">
      <c r="A16" s="316"/>
      <c r="B16" s="317"/>
      <c r="J16" s="123"/>
      <c r="K16" s="123"/>
      <c r="L16" s="123"/>
      <c r="M16" s="123"/>
      <c r="Z16" s="130" t="s">
        <v>345</v>
      </c>
      <c r="AA16" s="130"/>
    </row>
    <row r="17" spans="1:31" ht="44.15" customHeight="1" x14ac:dyDescent="0.35">
      <c r="A17" s="318" t="s">
        <v>346</v>
      </c>
      <c r="B17" s="319"/>
      <c r="D17" s="29"/>
      <c r="E17" s="29"/>
      <c r="F17" s="163" t="s">
        <v>347</v>
      </c>
      <c r="G17" s="163"/>
      <c r="H17" s="29"/>
      <c r="I17" s="28"/>
      <c r="J17" s="29"/>
      <c r="K17" s="29"/>
      <c r="L17" s="103"/>
      <c r="M17" s="29"/>
      <c r="N17" s="6">
        <v>9</v>
      </c>
      <c r="P17" t="b">
        <f>AND(ISBLANK(E17),ISBLANK(G17),ISBLANK(H17))</f>
        <v>1</v>
      </c>
      <c r="Q17" t="b">
        <f>AND(ISBLANK(D17),ISBLANK(G17),ISBLANK(H17))</f>
        <v>1</v>
      </c>
      <c r="R17" t="b">
        <f>AND(ISBLANK(D17),ISBLANK(E17),ISBLANK(H17))</f>
        <v>1</v>
      </c>
      <c r="S17" t="b">
        <f>AND(ISBLANK(D17),ISBLANK(E17),ISBLANK(G17))</f>
        <v>1</v>
      </c>
      <c r="U17" t="b">
        <f>AND(ISBLANK(K17),ISBLANK(L17),ISBLANK(M17))</f>
        <v>1</v>
      </c>
      <c r="V17" t="b">
        <f>AND(ISBLANK(J17),ISBLANK(L17),ISBLANK(M17))</f>
        <v>1</v>
      </c>
      <c r="W17" t="b">
        <f>AND(ISBLANK(J17),ISBLANK(K17),ISBLANK(M17))</f>
        <v>1</v>
      </c>
      <c r="X17" t="b">
        <f>AND(ISBLANK(J17),ISBLANK(K17),ISBLANK(L17))</f>
        <v>1</v>
      </c>
      <c r="Z17" s="140">
        <f>IF(D17="x",1,IF(E17="x",2,IF(G17="x",5,IF(H17="x",9,0))))</f>
        <v>0</v>
      </c>
      <c r="AA17" s="17">
        <f t="shared" ref="AA17:AA58" si="0">IF(Z17=0,N17,0)</f>
        <v>9</v>
      </c>
      <c r="AD17" s="17">
        <f>IF(J17="x",1,IF(K17="x",2,IF(L17="x",5,IF(M17="x",9,0))))</f>
        <v>0</v>
      </c>
      <c r="AE17">
        <f t="shared" ref="AE17:AE58" si="1">IF(AD17=0,N17,0)</f>
        <v>9</v>
      </c>
    </row>
    <row r="18" spans="1:31" ht="23.15" customHeight="1" x14ac:dyDescent="0.35">
      <c r="A18" s="320"/>
      <c r="B18" s="321"/>
      <c r="D18" s="29"/>
      <c r="E18" s="29"/>
      <c r="F18" s="187" t="s">
        <v>348</v>
      </c>
      <c r="G18" s="163"/>
      <c r="H18" s="29"/>
      <c r="I18" s="28"/>
      <c r="J18" s="29"/>
      <c r="K18" s="29"/>
      <c r="L18" s="103"/>
      <c r="M18" s="29"/>
      <c r="N18" s="6">
        <v>9</v>
      </c>
      <c r="P18" t="b">
        <f t="shared" ref="P18:P58" si="2">AND(ISBLANK(E18),ISBLANK(G18),ISBLANK(H18))</f>
        <v>1</v>
      </c>
      <c r="Q18" t="b">
        <f t="shared" ref="Q18:Q75" si="3">AND(ISBLANK(D18),ISBLANK(G18),ISBLANK(H18))</f>
        <v>1</v>
      </c>
      <c r="R18" t="b">
        <f t="shared" ref="R18:R36" si="4">AND(ISBLANK(D18),ISBLANK(E18),ISBLANK(H18))</f>
        <v>1</v>
      </c>
      <c r="S18" t="b">
        <f t="shared" ref="S18:S58" si="5">AND(ISBLANK(D18),ISBLANK(E18),ISBLANK(G18))</f>
        <v>1</v>
      </c>
      <c r="U18" t="b">
        <f t="shared" ref="U18:U58" si="6">AND(ISBLANK(K18),ISBLANK(L18),ISBLANK(M18))</f>
        <v>1</v>
      </c>
      <c r="V18" t="b">
        <f t="shared" ref="V18:V36" si="7">AND(ISBLANK(J18),ISBLANK(L18),ISBLANK(M18))</f>
        <v>1</v>
      </c>
      <c r="W18" t="b">
        <f t="shared" ref="W18:W36" si="8">AND(ISBLANK(J18),ISBLANK(K18),ISBLANK(M18))</f>
        <v>1</v>
      </c>
      <c r="X18" t="b">
        <f t="shared" ref="X18:X36" si="9">AND(ISBLANK(J18),ISBLANK(K18),ISBLANK(L18))</f>
        <v>1</v>
      </c>
      <c r="Z18" s="140">
        <f t="shared" ref="Z18:Z75" si="10">IF(D18="x",1,IF(E18="x",2,IF(G18="x",5,IF(H18="x",9,0))))</f>
        <v>0</v>
      </c>
      <c r="AA18" s="17">
        <f t="shared" si="0"/>
        <v>9</v>
      </c>
      <c r="AD18" s="17">
        <f t="shared" ref="AD18:AD36" si="11">IF(J18="x",1,IF(K18="x",2,IF(L18="x",5,IF(M18="x",9,0))))</f>
        <v>0</v>
      </c>
      <c r="AE18">
        <f t="shared" si="1"/>
        <v>9</v>
      </c>
    </row>
    <row r="19" spans="1:31" ht="14.5" customHeight="1" thickBot="1" x14ac:dyDescent="0.4">
      <c r="A19" s="322"/>
      <c r="B19" s="323"/>
      <c r="D19" s="138"/>
      <c r="E19" s="138"/>
      <c r="F19" s="188" t="s">
        <v>349</v>
      </c>
      <c r="G19" s="164"/>
      <c r="H19" s="138"/>
      <c r="I19" s="28"/>
      <c r="J19" s="138"/>
      <c r="K19" s="138"/>
      <c r="L19" s="139"/>
      <c r="M19" s="138"/>
      <c r="N19" s="6">
        <v>9</v>
      </c>
      <c r="P19" t="b">
        <f t="shared" si="2"/>
        <v>1</v>
      </c>
      <c r="Q19" t="b">
        <f t="shared" si="3"/>
        <v>1</v>
      </c>
      <c r="R19" t="b">
        <f t="shared" si="4"/>
        <v>1</v>
      </c>
      <c r="S19" t="b">
        <f t="shared" si="5"/>
        <v>1</v>
      </c>
      <c r="U19" t="b">
        <f t="shared" si="6"/>
        <v>1</v>
      </c>
      <c r="V19" t="b">
        <f t="shared" si="7"/>
        <v>1</v>
      </c>
      <c r="W19" t="b">
        <f t="shared" si="8"/>
        <v>1</v>
      </c>
      <c r="X19" t="b">
        <f t="shared" si="9"/>
        <v>1</v>
      </c>
      <c r="Z19" s="140">
        <f t="shared" si="10"/>
        <v>0</v>
      </c>
      <c r="AA19" s="17">
        <f t="shared" si="0"/>
        <v>9</v>
      </c>
      <c r="AD19" s="17">
        <f t="shared" si="11"/>
        <v>0</v>
      </c>
      <c r="AE19">
        <f t="shared" si="1"/>
        <v>9</v>
      </c>
    </row>
    <row r="20" spans="1:31" ht="42.65" customHeight="1" x14ac:dyDescent="0.35">
      <c r="A20" s="318" t="s">
        <v>350</v>
      </c>
      <c r="B20" s="319"/>
      <c r="D20" s="29"/>
      <c r="E20" s="29"/>
      <c r="F20" s="165" t="s">
        <v>351</v>
      </c>
      <c r="G20" s="165"/>
      <c r="H20" s="29"/>
      <c r="I20" s="28"/>
      <c r="J20" s="29"/>
      <c r="K20" s="29"/>
      <c r="L20" s="103"/>
      <c r="M20" s="29"/>
      <c r="N20" s="6">
        <v>9</v>
      </c>
      <c r="P20" t="b">
        <f t="shared" si="2"/>
        <v>1</v>
      </c>
      <c r="Q20" t="b">
        <f t="shared" si="3"/>
        <v>1</v>
      </c>
      <c r="R20" t="b">
        <f t="shared" si="4"/>
        <v>1</v>
      </c>
      <c r="S20" t="b">
        <f t="shared" si="5"/>
        <v>1</v>
      </c>
      <c r="U20" t="b">
        <f t="shared" si="6"/>
        <v>1</v>
      </c>
      <c r="V20" t="b">
        <f t="shared" si="7"/>
        <v>1</v>
      </c>
      <c r="W20" t="b">
        <f t="shared" si="8"/>
        <v>1</v>
      </c>
      <c r="X20" t="b">
        <f t="shared" si="9"/>
        <v>1</v>
      </c>
      <c r="Z20" s="140">
        <f t="shared" si="10"/>
        <v>0</v>
      </c>
      <c r="AA20" s="17">
        <f t="shared" si="0"/>
        <v>9</v>
      </c>
      <c r="AD20" s="17">
        <f t="shared" si="11"/>
        <v>0</v>
      </c>
      <c r="AE20">
        <f t="shared" si="1"/>
        <v>9</v>
      </c>
    </row>
    <row r="21" spans="1:31" ht="27" customHeight="1" x14ac:dyDescent="0.35">
      <c r="A21" s="320"/>
      <c r="B21" s="321"/>
      <c r="D21" s="29"/>
      <c r="E21" s="29"/>
      <c r="F21" s="189" t="s">
        <v>352</v>
      </c>
      <c r="G21" s="166"/>
      <c r="H21" s="29"/>
      <c r="I21" s="28"/>
      <c r="J21" s="29"/>
      <c r="K21" s="29"/>
      <c r="L21" s="103"/>
      <c r="M21" s="29"/>
      <c r="N21" s="6">
        <v>9</v>
      </c>
      <c r="P21" t="b">
        <f t="shared" si="2"/>
        <v>1</v>
      </c>
      <c r="Q21" t="b">
        <f t="shared" si="3"/>
        <v>1</v>
      </c>
      <c r="R21" t="b">
        <f t="shared" si="4"/>
        <v>1</v>
      </c>
      <c r="S21" t="b">
        <f t="shared" si="5"/>
        <v>1</v>
      </c>
      <c r="U21" t="b">
        <f t="shared" si="6"/>
        <v>1</v>
      </c>
      <c r="V21" t="b">
        <f t="shared" si="7"/>
        <v>1</v>
      </c>
      <c r="W21" t="b">
        <f t="shared" si="8"/>
        <v>1</v>
      </c>
      <c r="X21" t="b">
        <f t="shared" si="9"/>
        <v>1</v>
      </c>
      <c r="Z21" s="140">
        <f t="shared" si="10"/>
        <v>0</v>
      </c>
      <c r="AA21" s="17">
        <f t="shared" si="0"/>
        <v>9</v>
      </c>
      <c r="AD21" s="17">
        <f t="shared" si="11"/>
        <v>0</v>
      </c>
      <c r="AE21">
        <f t="shared" si="1"/>
        <v>9</v>
      </c>
    </row>
    <row r="22" spans="1:31" ht="15.65" customHeight="1" thickBot="1" x14ac:dyDescent="0.4">
      <c r="A22" s="322"/>
      <c r="B22" s="323"/>
      <c r="D22" s="138"/>
      <c r="E22" s="138"/>
      <c r="F22" s="188" t="s">
        <v>353</v>
      </c>
      <c r="G22" s="164"/>
      <c r="H22" s="138"/>
      <c r="I22" s="28"/>
      <c r="J22" s="138"/>
      <c r="K22" s="138"/>
      <c r="L22" s="139"/>
      <c r="M22" s="138"/>
      <c r="N22" s="6">
        <v>9</v>
      </c>
      <c r="P22" t="b">
        <f t="shared" si="2"/>
        <v>1</v>
      </c>
      <c r="Q22" t="b">
        <f t="shared" si="3"/>
        <v>1</v>
      </c>
      <c r="R22" t="b">
        <f t="shared" si="4"/>
        <v>1</v>
      </c>
      <c r="S22" t="b">
        <f t="shared" si="5"/>
        <v>1</v>
      </c>
      <c r="U22" t="b">
        <f t="shared" si="6"/>
        <v>1</v>
      </c>
      <c r="V22" t="b">
        <f t="shared" si="7"/>
        <v>1</v>
      </c>
      <c r="W22" t="b">
        <f t="shared" si="8"/>
        <v>1</v>
      </c>
      <c r="X22" t="b">
        <f t="shared" si="9"/>
        <v>1</v>
      </c>
      <c r="Z22" s="140">
        <f t="shared" si="10"/>
        <v>0</v>
      </c>
      <c r="AA22" s="17">
        <f t="shared" si="0"/>
        <v>9</v>
      </c>
      <c r="AD22" s="17">
        <f t="shared" si="11"/>
        <v>0</v>
      </c>
      <c r="AE22">
        <f t="shared" si="1"/>
        <v>9</v>
      </c>
    </row>
    <row r="23" spans="1:31" ht="43" customHeight="1" x14ac:dyDescent="0.35">
      <c r="A23" s="318" t="s">
        <v>354</v>
      </c>
      <c r="B23" s="319"/>
      <c r="D23" s="29"/>
      <c r="E23" s="29"/>
      <c r="F23" s="166" t="s">
        <v>355</v>
      </c>
      <c r="G23" s="166"/>
      <c r="H23" s="29"/>
      <c r="I23" s="28"/>
      <c r="J23" s="29"/>
      <c r="K23" s="29"/>
      <c r="L23" s="103"/>
      <c r="M23" s="29"/>
      <c r="N23" s="6">
        <v>9</v>
      </c>
      <c r="P23" t="b">
        <f t="shared" si="2"/>
        <v>1</v>
      </c>
      <c r="Q23" t="b">
        <f t="shared" si="3"/>
        <v>1</v>
      </c>
      <c r="R23" t="b">
        <f t="shared" si="4"/>
        <v>1</v>
      </c>
      <c r="S23" t="b">
        <f t="shared" si="5"/>
        <v>1</v>
      </c>
      <c r="U23" t="b">
        <f t="shared" si="6"/>
        <v>1</v>
      </c>
      <c r="V23" t="b">
        <f t="shared" si="7"/>
        <v>1</v>
      </c>
      <c r="W23" t="b">
        <f t="shared" si="8"/>
        <v>1</v>
      </c>
      <c r="X23" t="b">
        <f t="shared" si="9"/>
        <v>1</v>
      </c>
      <c r="Z23" s="140">
        <f t="shared" si="10"/>
        <v>0</v>
      </c>
      <c r="AA23" s="17">
        <f t="shared" si="0"/>
        <v>9</v>
      </c>
      <c r="AD23" s="17">
        <f t="shared" si="11"/>
        <v>0</v>
      </c>
      <c r="AE23">
        <f t="shared" si="1"/>
        <v>9</v>
      </c>
    </row>
    <row r="24" spans="1:31" ht="60.65" customHeight="1" x14ac:dyDescent="0.35">
      <c r="A24" s="320"/>
      <c r="B24" s="321"/>
      <c r="D24" s="29"/>
      <c r="E24" s="136"/>
      <c r="F24" s="167" t="s">
        <v>356</v>
      </c>
      <c r="G24" s="167"/>
      <c r="H24" s="136"/>
      <c r="I24" s="28"/>
      <c r="J24" s="136"/>
      <c r="K24" s="136"/>
      <c r="L24" s="137"/>
      <c r="M24" s="136"/>
      <c r="N24" s="6">
        <v>9</v>
      </c>
      <c r="P24" t="b">
        <f t="shared" si="2"/>
        <v>1</v>
      </c>
      <c r="Q24" t="b">
        <f t="shared" si="3"/>
        <v>1</v>
      </c>
      <c r="R24" t="b">
        <f t="shared" si="4"/>
        <v>1</v>
      </c>
      <c r="S24" t="b">
        <f t="shared" si="5"/>
        <v>1</v>
      </c>
      <c r="U24" t="b">
        <f t="shared" si="6"/>
        <v>1</v>
      </c>
      <c r="V24" t="b">
        <f t="shared" si="7"/>
        <v>1</v>
      </c>
      <c r="W24" t="b">
        <f t="shared" si="8"/>
        <v>1</v>
      </c>
      <c r="X24" t="b">
        <f t="shared" si="9"/>
        <v>1</v>
      </c>
      <c r="Z24" s="140">
        <f t="shared" si="10"/>
        <v>0</v>
      </c>
      <c r="AA24" s="17">
        <f t="shared" si="0"/>
        <v>9</v>
      </c>
      <c r="AD24" s="17">
        <f t="shared" si="11"/>
        <v>0</v>
      </c>
      <c r="AE24">
        <f t="shared" si="1"/>
        <v>9</v>
      </c>
    </row>
    <row r="25" spans="1:31" ht="17.5" customHeight="1" thickBot="1" x14ac:dyDescent="0.4">
      <c r="A25" s="322"/>
      <c r="B25" s="323"/>
      <c r="D25" s="29"/>
      <c r="E25" s="29"/>
      <c r="F25" s="189" t="s">
        <v>357</v>
      </c>
      <c r="G25" s="166"/>
      <c r="H25" s="29"/>
      <c r="I25" s="144"/>
      <c r="J25" s="29"/>
      <c r="K25" s="29"/>
      <c r="L25" s="103"/>
      <c r="M25" s="29"/>
      <c r="N25" s="6">
        <v>9</v>
      </c>
      <c r="P25" t="b">
        <f t="shared" si="2"/>
        <v>1</v>
      </c>
      <c r="Q25" t="b">
        <f t="shared" si="3"/>
        <v>1</v>
      </c>
      <c r="R25" t="b">
        <f t="shared" si="4"/>
        <v>1</v>
      </c>
      <c r="S25" t="b">
        <f t="shared" si="5"/>
        <v>1</v>
      </c>
      <c r="U25" t="b">
        <f t="shared" si="6"/>
        <v>1</v>
      </c>
      <c r="V25" t="b">
        <f t="shared" si="7"/>
        <v>1</v>
      </c>
      <c r="W25" t="b">
        <f t="shared" si="8"/>
        <v>1</v>
      </c>
      <c r="X25" t="b">
        <f t="shared" si="9"/>
        <v>1</v>
      </c>
      <c r="Z25" s="140">
        <f t="shared" si="10"/>
        <v>0</v>
      </c>
      <c r="AA25" s="17">
        <f t="shared" si="0"/>
        <v>9</v>
      </c>
      <c r="AD25" s="17">
        <f t="shared" si="11"/>
        <v>0</v>
      </c>
      <c r="AE25">
        <f t="shared" si="1"/>
        <v>9</v>
      </c>
    </row>
    <row r="26" spans="1:31" ht="112" customHeight="1" x14ac:dyDescent="0.35">
      <c r="A26" s="318" t="s">
        <v>358</v>
      </c>
      <c r="B26" s="319"/>
      <c r="C26" s="84"/>
      <c r="D26" s="29"/>
      <c r="E26" s="29"/>
      <c r="F26" s="166" t="s">
        <v>359</v>
      </c>
      <c r="G26" s="166"/>
      <c r="H26" s="29"/>
      <c r="I26" s="144"/>
      <c r="J26" s="29"/>
      <c r="K26" s="29"/>
      <c r="L26" s="103"/>
      <c r="M26" s="29"/>
      <c r="N26" s="6">
        <v>9</v>
      </c>
      <c r="P26" t="b">
        <f t="shared" si="2"/>
        <v>1</v>
      </c>
      <c r="Q26" t="b">
        <f t="shared" si="3"/>
        <v>1</v>
      </c>
      <c r="R26" t="b">
        <f t="shared" si="4"/>
        <v>1</v>
      </c>
      <c r="S26" t="b">
        <f t="shared" si="5"/>
        <v>1</v>
      </c>
      <c r="U26" t="b">
        <f t="shared" si="6"/>
        <v>1</v>
      </c>
      <c r="V26" t="b">
        <f t="shared" si="7"/>
        <v>1</v>
      </c>
      <c r="W26" t="b">
        <f t="shared" si="8"/>
        <v>1</v>
      </c>
      <c r="X26" t="b">
        <f t="shared" si="9"/>
        <v>1</v>
      </c>
      <c r="Z26" s="140">
        <f t="shared" si="10"/>
        <v>0</v>
      </c>
      <c r="AA26" s="17">
        <f t="shared" si="0"/>
        <v>9</v>
      </c>
      <c r="AD26" s="17">
        <f t="shared" si="11"/>
        <v>0</v>
      </c>
      <c r="AE26">
        <f t="shared" si="1"/>
        <v>9</v>
      </c>
    </row>
    <row r="27" spans="1:31" ht="22.5" customHeight="1" thickBot="1" x14ac:dyDescent="0.4">
      <c r="A27" s="322"/>
      <c r="B27" s="323"/>
      <c r="C27" s="84"/>
      <c r="D27" s="212"/>
      <c r="E27" s="212"/>
      <c r="F27" s="145" t="s">
        <v>360</v>
      </c>
      <c r="G27" s="213"/>
      <c r="H27" s="212"/>
      <c r="I27" s="143"/>
      <c r="J27" s="212"/>
      <c r="K27" s="212"/>
      <c r="L27" s="212"/>
      <c r="M27" s="212"/>
      <c r="N27" s="6">
        <v>9</v>
      </c>
      <c r="P27" t="b">
        <f t="shared" si="2"/>
        <v>1</v>
      </c>
      <c r="Q27" t="b">
        <f t="shared" si="3"/>
        <v>1</v>
      </c>
      <c r="R27" t="b">
        <f t="shared" si="4"/>
        <v>1</v>
      </c>
      <c r="S27" t="b">
        <f t="shared" si="5"/>
        <v>1</v>
      </c>
      <c r="U27" t="b">
        <f t="shared" si="6"/>
        <v>1</v>
      </c>
      <c r="V27" t="b">
        <f t="shared" si="7"/>
        <v>1</v>
      </c>
      <c r="W27" t="b">
        <f t="shared" si="8"/>
        <v>1</v>
      </c>
      <c r="X27" t="b">
        <f t="shared" si="9"/>
        <v>1</v>
      </c>
      <c r="Z27" s="140">
        <f t="shared" si="10"/>
        <v>0</v>
      </c>
      <c r="AA27" s="17">
        <f t="shared" si="0"/>
        <v>9</v>
      </c>
      <c r="AD27" s="17">
        <f t="shared" si="11"/>
        <v>0</v>
      </c>
      <c r="AE27">
        <f t="shared" si="1"/>
        <v>9</v>
      </c>
    </row>
    <row r="28" spans="1:31" ht="87.65" customHeight="1" x14ac:dyDescent="0.35">
      <c r="A28" s="318" t="s">
        <v>361</v>
      </c>
      <c r="B28" s="319"/>
      <c r="C28" s="84"/>
      <c r="D28" s="29"/>
      <c r="E28" s="29"/>
      <c r="F28" s="166" t="s">
        <v>362</v>
      </c>
      <c r="G28" s="166"/>
      <c r="H28" s="29"/>
      <c r="I28" s="144"/>
      <c r="J28" s="29"/>
      <c r="K28" s="29"/>
      <c r="L28" s="103"/>
      <c r="M28" s="29"/>
      <c r="N28" s="6">
        <v>9</v>
      </c>
      <c r="P28" t="b">
        <f t="shared" si="2"/>
        <v>1</v>
      </c>
      <c r="Q28" t="b">
        <f t="shared" si="3"/>
        <v>1</v>
      </c>
      <c r="R28" t="b">
        <f t="shared" si="4"/>
        <v>1</v>
      </c>
      <c r="S28" t="b">
        <f t="shared" si="5"/>
        <v>1</v>
      </c>
      <c r="U28" t="b">
        <f t="shared" si="6"/>
        <v>1</v>
      </c>
      <c r="V28" t="b">
        <f t="shared" si="7"/>
        <v>1</v>
      </c>
      <c r="W28" t="b">
        <f t="shared" si="8"/>
        <v>1</v>
      </c>
      <c r="X28" t="b">
        <f t="shared" si="9"/>
        <v>1</v>
      </c>
      <c r="Z28" s="140">
        <f t="shared" si="10"/>
        <v>0</v>
      </c>
      <c r="AA28" s="17">
        <f t="shared" si="0"/>
        <v>9</v>
      </c>
      <c r="AD28" s="17">
        <f t="shared" si="11"/>
        <v>0</v>
      </c>
      <c r="AE28">
        <f t="shared" si="1"/>
        <v>9</v>
      </c>
    </row>
    <row r="29" spans="1:31" ht="87.5" customHeight="1" thickBot="1" x14ac:dyDescent="0.4">
      <c r="A29" s="322"/>
      <c r="B29" s="323"/>
      <c r="D29" s="138"/>
      <c r="E29" s="138"/>
      <c r="F29" s="164" t="s">
        <v>363</v>
      </c>
      <c r="G29" s="164"/>
      <c r="H29" s="138"/>
      <c r="I29" s="28"/>
      <c r="J29" s="138"/>
      <c r="K29" s="138"/>
      <c r="L29" s="139"/>
      <c r="M29" s="138"/>
      <c r="N29" s="6">
        <v>9</v>
      </c>
      <c r="P29" t="b">
        <f t="shared" si="2"/>
        <v>1</v>
      </c>
      <c r="Q29" t="b">
        <f t="shared" si="3"/>
        <v>1</v>
      </c>
      <c r="R29" t="b">
        <f t="shared" si="4"/>
        <v>1</v>
      </c>
      <c r="S29" t="b">
        <f t="shared" si="5"/>
        <v>1</v>
      </c>
      <c r="U29" t="b">
        <f t="shared" si="6"/>
        <v>1</v>
      </c>
      <c r="V29" t="b">
        <f t="shared" si="7"/>
        <v>1</v>
      </c>
      <c r="W29" t="b">
        <f t="shared" si="8"/>
        <v>1</v>
      </c>
      <c r="X29" t="b">
        <f t="shared" si="9"/>
        <v>1</v>
      </c>
      <c r="Z29" s="140">
        <f t="shared" si="10"/>
        <v>0</v>
      </c>
      <c r="AA29" s="17">
        <f t="shared" si="0"/>
        <v>9</v>
      </c>
      <c r="AD29" s="17">
        <f t="shared" si="11"/>
        <v>0</v>
      </c>
      <c r="AE29">
        <f t="shared" si="1"/>
        <v>9</v>
      </c>
    </row>
    <row r="30" spans="1:31" ht="56.15" customHeight="1" thickBot="1" x14ac:dyDescent="0.4">
      <c r="A30" s="324" t="s">
        <v>364</v>
      </c>
      <c r="B30" s="325"/>
      <c r="D30" s="29"/>
      <c r="E30" s="29"/>
      <c r="F30" s="165" t="s">
        <v>365</v>
      </c>
      <c r="G30" s="165"/>
      <c r="H30" s="29"/>
      <c r="I30" s="28"/>
      <c r="J30" s="29"/>
      <c r="K30" s="29"/>
      <c r="L30" s="103"/>
      <c r="M30" s="29"/>
      <c r="N30" s="6">
        <v>9</v>
      </c>
      <c r="P30" t="b">
        <f t="shared" si="2"/>
        <v>1</v>
      </c>
      <c r="Q30" t="b">
        <f t="shared" si="3"/>
        <v>1</v>
      </c>
      <c r="R30" t="b">
        <f t="shared" si="4"/>
        <v>1</v>
      </c>
      <c r="S30" t="b">
        <f t="shared" si="5"/>
        <v>1</v>
      </c>
      <c r="U30" t="b">
        <f t="shared" si="6"/>
        <v>1</v>
      </c>
      <c r="V30" t="b">
        <f t="shared" si="7"/>
        <v>1</v>
      </c>
      <c r="W30" t="b">
        <f t="shared" si="8"/>
        <v>1</v>
      </c>
      <c r="X30" t="b">
        <f t="shared" si="9"/>
        <v>1</v>
      </c>
      <c r="Z30" s="140">
        <f t="shared" si="10"/>
        <v>0</v>
      </c>
      <c r="AA30" s="17">
        <f t="shared" si="0"/>
        <v>9</v>
      </c>
      <c r="AD30" s="17">
        <f t="shared" si="11"/>
        <v>0</v>
      </c>
      <c r="AE30">
        <f t="shared" si="1"/>
        <v>9</v>
      </c>
    </row>
    <row r="31" spans="1:31" ht="64.5" customHeight="1" x14ac:dyDescent="0.35">
      <c r="A31" s="326" t="s">
        <v>366</v>
      </c>
      <c r="B31" s="327"/>
      <c r="D31" s="29"/>
      <c r="E31" s="29"/>
      <c r="F31" s="165" t="s">
        <v>367</v>
      </c>
      <c r="G31" s="165"/>
      <c r="H31" s="29"/>
      <c r="I31" s="28"/>
      <c r="J31" s="29"/>
      <c r="K31" s="29"/>
      <c r="L31" s="103"/>
      <c r="M31" s="29"/>
      <c r="N31" s="6">
        <v>9</v>
      </c>
      <c r="P31" t="b">
        <f t="shared" si="2"/>
        <v>1</v>
      </c>
      <c r="Q31" t="b">
        <f t="shared" si="3"/>
        <v>1</v>
      </c>
      <c r="R31" t="b">
        <f t="shared" si="4"/>
        <v>1</v>
      </c>
      <c r="S31" t="b">
        <f t="shared" si="5"/>
        <v>1</v>
      </c>
      <c r="U31" t="b">
        <f t="shared" si="6"/>
        <v>1</v>
      </c>
      <c r="V31" t="b">
        <f t="shared" si="7"/>
        <v>1</v>
      </c>
      <c r="W31" t="b">
        <f t="shared" si="8"/>
        <v>1</v>
      </c>
      <c r="X31" t="b">
        <f t="shared" si="9"/>
        <v>1</v>
      </c>
      <c r="Z31" s="140">
        <f t="shared" si="10"/>
        <v>0</v>
      </c>
      <c r="AA31" s="17">
        <f t="shared" si="0"/>
        <v>9</v>
      </c>
      <c r="AD31" s="17">
        <f t="shared" si="11"/>
        <v>0</v>
      </c>
      <c r="AE31">
        <f t="shared" si="1"/>
        <v>9</v>
      </c>
    </row>
    <row r="32" spans="1:31" ht="65.5" customHeight="1" thickBot="1" x14ac:dyDescent="0.4">
      <c r="A32" s="330"/>
      <c r="B32" s="331"/>
      <c r="D32" s="29"/>
      <c r="E32" s="29"/>
      <c r="F32" s="165" t="s">
        <v>368</v>
      </c>
      <c r="G32" s="165"/>
      <c r="H32" s="29"/>
      <c r="I32" s="28"/>
      <c r="J32" s="29"/>
      <c r="K32" s="29"/>
      <c r="L32" s="103"/>
      <c r="M32" s="29"/>
      <c r="N32" s="6">
        <v>9</v>
      </c>
      <c r="P32" t="b">
        <f t="shared" si="2"/>
        <v>1</v>
      </c>
      <c r="Q32" t="b">
        <f t="shared" si="3"/>
        <v>1</v>
      </c>
      <c r="R32" t="b">
        <f t="shared" si="4"/>
        <v>1</v>
      </c>
      <c r="S32" t="b">
        <f t="shared" si="5"/>
        <v>1</v>
      </c>
      <c r="U32" t="b">
        <f t="shared" si="6"/>
        <v>1</v>
      </c>
      <c r="V32" t="b">
        <f t="shared" si="7"/>
        <v>1</v>
      </c>
      <c r="W32" t="b">
        <f t="shared" si="8"/>
        <v>1</v>
      </c>
      <c r="X32" t="b">
        <f t="shared" si="9"/>
        <v>1</v>
      </c>
      <c r="Z32" s="140">
        <f t="shared" si="10"/>
        <v>0</v>
      </c>
      <c r="AA32" s="17">
        <f t="shared" si="0"/>
        <v>9</v>
      </c>
      <c r="AD32" s="17">
        <f t="shared" si="11"/>
        <v>0</v>
      </c>
      <c r="AE32">
        <f t="shared" si="1"/>
        <v>9</v>
      </c>
    </row>
    <row r="33" spans="1:33" ht="47.15" customHeight="1" x14ac:dyDescent="0.35">
      <c r="A33" s="326" t="s">
        <v>369</v>
      </c>
      <c r="B33" s="327"/>
      <c r="D33" s="29"/>
      <c r="E33" s="29"/>
      <c r="F33" s="165" t="s">
        <v>370</v>
      </c>
      <c r="G33" s="165"/>
      <c r="H33" s="29"/>
      <c r="I33" s="28"/>
      <c r="J33" s="29"/>
      <c r="K33" s="29"/>
      <c r="L33" s="103"/>
      <c r="M33" s="29"/>
      <c r="N33" s="6">
        <v>9</v>
      </c>
      <c r="P33" t="b">
        <f t="shared" si="2"/>
        <v>1</v>
      </c>
      <c r="Q33" t="b">
        <f t="shared" si="3"/>
        <v>1</v>
      </c>
      <c r="R33" t="b">
        <f t="shared" si="4"/>
        <v>1</v>
      </c>
      <c r="S33" t="b">
        <f t="shared" si="5"/>
        <v>1</v>
      </c>
      <c r="U33" t="b">
        <f t="shared" si="6"/>
        <v>1</v>
      </c>
      <c r="V33" t="b">
        <f t="shared" si="7"/>
        <v>1</v>
      </c>
      <c r="W33" t="b">
        <f t="shared" si="8"/>
        <v>1</v>
      </c>
      <c r="X33" t="b">
        <f t="shared" si="9"/>
        <v>1</v>
      </c>
      <c r="Z33" s="140">
        <f t="shared" si="10"/>
        <v>0</v>
      </c>
      <c r="AA33" s="17">
        <f t="shared" si="0"/>
        <v>9</v>
      </c>
      <c r="AD33" s="17">
        <f t="shared" si="11"/>
        <v>0</v>
      </c>
      <c r="AE33">
        <f t="shared" si="1"/>
        <v>9</v>
      </c>
    </row>
    <row r="34" spans="1:33" ht="34" customHeight="1" x14ac:dyDescent="0.35">
      <c r="A34" s="328"/>
      <c r="B34" s="329"/>
      <c r="D34" s="29"/>
      <c r="E34" s="29"/>
      <c r="F34" s="165" t="s">
        <v>371</v>
      </c>
      <c r="G34" s="165"/>
      <c r="H34" s="29"/>
      <c r="I34" s="28"/>
      <c r="J34" s="29"/>
      <c r="K34" s="29"/>
      <c r="L34" s="103"/>
      <c r="M34" s="29"/>
      <c r="N34" s="6">
        <v>9</v>
      </c>
      <c r="P34" t="b">
        <f t="shared" si="2"/>
        <v>1</v>
      </c>
      <c r="Q34" t="b">
        <f t="shared" si="3"/>
        <v>1</v>
      </c>
      <c r="R34" t="b">
        <f t="shared" si="4"/>
        <v>1</v>
      </c>
      <c r="S34" t="b">
        <f t="shared" si="5"/>
        <v>1</v>
      </c>
      <c r="U34" t="b">
        <f t="shared" si="6"/>
        <v>1</v>
      </c>
      <c r="V34" t="b">
        <f t="shared" si="7"/>
        <v>1</v>
      </c>
      <c r="W34" t="b">
        <f t="shared" si="8"/>
        <v>1</v>
      </c>
      <c r="X34" t="b">
        <f t="shared" si="9"/>
        <v>1</v>
      </c>
      <c r="Z34" s="140">
        <f t="shared" si="10"/>
        <v>0</v>
      </c>
      <c r="AA34" s="17">
        <f t="shared" si="0"/>
        <v>9</v>
      </c>
      <c r="AD34" s="17">
        <f t="shared" si="11"/>
        <v>0</v>
      </c>
      <c r="AE34">
        <f t="shared" si="1"/>
        <v>9</v>
      </c>
    </row>
    <row r="35" spans="1:33" ht="15" customHeight="1" x14ac:dyDescent="0.35">
      <c r="A35" s="328"/>
      <c r="B35" s="329"/>
      <c r="D35" s="29"/>
      <c r="E35" s="29"/>
      <c r="F35" s="166" t="s">
        <v>372</v>
      </c>
      <c r="G35" s="166"/>
      <c r="H35" s="29"/>
      <c r="I35" s="28"/>
      <c r="J35" s="29"/>
      <c r="K35" s="29"/>
      <c r="L35" s="103"/>
      <c r="M35" s="29"/>
      <c r="N35" s="6">
        <v>9</v>
      </c>
      <c r="P35" t="b">
        <f t="shared" si="2"/>
        <v>1</v>
      </c>
      <c r="Q35" t="b">
        <f t="shared" si="3"/>
        <v>1</v>
      </c>
      <c r="R35" t="b">
        <f t="shared" si="4"/>
        <v>1</v>
      </c>
      <c r="S35" t="b">
        <f t="shared" si="5"/>
        <v>1</v>
      </c>
      <c r="U35" t="b">
        <f t="shared" si="6"/>
        <v>1</v>
      </c>
      <c r="V35" t="b">
        <f t="shared" si="7"/>
        <v>1</v>
      </c>
      <c r="W35" t="b">
        <f t="shared" si="8"/>
        <v>1</v>
      </c>
      <c r="X35" t="b">
        <f t="shared" si="9"/>
        <v>1</v>
      </c>
      <c r="Z35" s="140">
        <f t="shared" si="10"/>
        <v>0</v>
      </c>
      <c r="AA35" s="17">
        <f t="shared" si="0"/>
        <v>9</v>
      </c>
      <c r="AC35" s="141"/>
      <c r="AD35" s="17">
        <f t="shared" si="11"/>
        <v>0</v>
      </c>
      <c r="AE35">
        <f t="shared" si="1"/>
        <v>9</v>
      </c>
      <c r="AF35" s="141"/>
    </row>
    <row r="36" spans="1:33" ht="24" customHeight="1" thickBot="1" x14ac:dyDescent="0.4">
      <c r="A36" s="330"/>
      <c r="B36" s="331"/>
      <c r="D36" s="29"/>
      <c r="E36" s="29"/>
      <c r="F36" s="166" t="s">
        <v>373</v>
      </c>
      <c r="G36" s="168"/>
      <c r="H36" s="29"/>
      <c r="I36" s="28"/>
      <c r="J36" s="29"/>
      <c r="K36" s="29"/>
      <c r="L36" s="103"/>
      <c r="M36" s="29"/>
      <c r="N36" s="6">
        <v>9</v>
      </c>
      <c r="P36" t="b">
        <f t="shared" si="2"/>
        <v>1</v>
      </c>
      <c r="Q36" t="b">
        <f t="shared" si="3"/>
        <v>1</v>
      </c>
      <c r="R36" t="b">
        <f t="shared" si="4"/>
        <v>1</v>
      </c>
      <c r="S36" t="b">
        <f t="shared" si="5"/>
        <v>1</v>
      </c>
      <c r="U36" t="b">
        <f t="shared" si="6"/>
        <v>1</v>
      </c>
      <c r="V36" t="b">
        <f t="shared" si="7"/>
        <v>1</v>
      </c>
      <c r="W36" t="b">
        <f t="shared" si="8"/>
        <v>1</v>
      </c>
      <c r="X36" t="b">
        <f t="shared" si="9"/>
        <v>1</v>
      </c>
      <c r="Z36" s="140">
        <f t="shared" si="10"/>
        <v>0</v>
      </c>
      <c r="AA36" s="17">
        <f t="shared" si="0"/>
        <v>9</v>
      </c>
      <c r="AC36" s="141"/>
      <c r="AD36" s="17">
        <f t="shared" si="11"/>
        <v>0</v>
      </c>
      <c r="AE36">
        <f t="shared" si="1"/>
        <v>9</v>
      </c>
      <c r="AF36" s="141"/>
    </row>
    <row r="37" spans="1:33" ht="150" customHeight="1" thickBot="1" x14ac:dyDescent="0.4">
      <c r="A37" s="278"/>
      <c r="B37" s="279"/>
      <c r="C37" s="279"/>
      <c r="D37" s="279"/>
      <c r="E37" s="279"/>
      <c r="F37" s="279"/>
      <c r="G37" s="279"/>
      <c r="H37" s="279"/>
      <c r="I37" s="279"/>
      <c r="J37" s="279"/>
      <c r="K37" s="279"/>
      <c r="L37" s="279"/>
      <c r="M37" s="280"/>
      <c r="N37" s="6"/>
      <c r="Z37" s="140"/>
      <c r="AA37" s="17"/>
      <c r="AC37" s="141"/>
      <c r="AD37" s="142"/>
      <c r="AE37" s="141"/>
      <c r="AF37" s="141"/>
    </row>
    <row r="38" spans="1:33" ht="25" hidden="1" customHeight="1" x14ac:dyDescent="0.35">
      <c r="A38" s="3"/>
      <c r="B38" s="3"/>
      <c r="N38" s="49">
        <f>SUM(N17:N36)</f>
        <v>180</v>
      </c>
      <c r="Z38" s="140">
        <f>SUM(Z17:Z36)</f>
        <v>0</v>
      </c>
      <c r="AA38" s="17">
        <f>SUM(AA17:AA36)</f>
        <v>180</v>
      </c>
      <c r="AB38" s="13">
        <f>N38-AA38</f>
        <v>0</v>
      </c>
      <c r="AC38" s="18">
        <f>IF(AB38=0,0,Z38/AB38*100)</f>
        <v>0</v>
      </c>
      <c r="AD38" s="17">
        <f>SUM(AD17:AD36)</f>
        <v>0</v>
      </c>
      <c r="AE38">
        <f>SUM(AE17:AE36)</f>
        <v>180</v>
      </c>
      <c r="AF38">
        <f>N38-AE38</f>
        <v>0</v>
      </c>
      <c r="AG38" s="20">
        <f>IF(AF38=0,0,AD38/AF38*100)</f>
        <v>0</v>
      </c>
    </row>
    <row r="39" spans="1:33" ht="22" customHeight="1" thickBot="1" x14ac:dyDescent="0.4">
      <c r="A39" s="203" t="s">
        <v>374</v>
      </c>
      <c r="B39" s="204"/>
      <c r="C39" s="205"/>
      <c r="D39" s="205"/>
      <c r="E39" s="205"/>
      <c r="F39" s="205"/>
      <c r="G39" s="205"/>
      <c r="H39" s="205"/>
      <c r="I39" s="205"/>
      <c r="J39" s="205"/>
      <c r="K39" s="205"/>
      <c r="L39" s="205"/>
      <c r="M39" s="206"/>
      <c r="N39" s="49" t="s">
        <v>115</v>
      </c>
      <c r="Z39" s="140"/>
      <c r="AA39" s="17" t="str">
        <f t="shared" si="0"/>
        <v>(totaal)</v>
      </c>
      <c r="AB39" t="s">
        <v>117</v>
      </c>
      <c r="AC39" s="50" t="s">
        <v>118</v>
      </c>
      <c r="AD39" s="17"/>
      <c r="AE39" t="str">
        <f t="shared" si="1"/>
        <v>(totaal)</v>
      </c>
      <c r="AF39" t="s">
        <v>117</v>
      </c>
      <c r="AG39" s="50" t="s">
        <v>118</v>
      </c>
    </row>
    <row r="40" spans="1:33" ht="88" customHeight="1" x14ac:dyDescent="0.35">
      <c r="A40" s="298" t="s">
        <v>375</v>
      </c>
      <c r="B40" s="299"/>
      <c r="C40" s="200"/>
      <c r="D40" s="138"/>
      <c r="E40" s="138"/>
      <c r="F40" s="201" t="s">
        <v>376</v>
      </c>
      <c r="G40" s="202"/>
      <c r="H40" s="138"/>
      <c r="I40" s="138"/>
      <c r="J40" s="138"/>
      <c r="K40" s="138"/>
      <c r="L40" s="138"/>
      <c r="M40" s="138"/>
      <c r="N40" s="6">
        <v>9</v>
      </c>
      <c r="P40" t="b">
        <f t="shared" si="2"/>
        <v>1</v>
      </c>
      <c r="Q40" t="b">
        <f t="shared" si="3"/>
        <v>1</v>
      </c>
      <c r="R40" t="b">
        <f>AND(ISBLANK(D40),ISBLANK(E40),ISBLANK(H40))</f>
        <v>1</v>
      </c>
      <c r="S40" t="b">
        <f t="shared" si="5"/>
        <v>1</v>
      </c>
      <c r="U40" t="b">
        <f t="shared" si="6"/>
        <v>1</v>
      </c>
      <c r="V40" t="b">
        <f>AND(ISBLANK(J40),ISBLANK(L40),ISBLANK(M40))</f>
        <v>1</v>
      </c>
      <c r="W40" t="b">
        <f>AND(ISBLANK(J40),ISBLANK(K40),ISBLANK(M40))</f>
        <v>1</v>
      </c>
      <c r="X40" t="b">
        <f>AND(ISBLANK(J40),ISBLANK(K40),ISBLANK(L40))</f>
        <v>1</v>
      </c>
      <c r="Z40" s="140">
        <f t="shared" si="10"/>
        <v>0</v>
      </c>
      <c r="AA40" s="17">
        <f t="shared" si="0"/>
        <v>9</v>
      </c>
      <c r="AD40" s="17">
        <f>IF(J40="x",1,IF(K40="x",2,IF(L40="x",5,IF(M40="x",9,0))))</f>
        <v>0</v>
      </c>
      <c r="AE40">
        <f t="shared" si="1"/>
        <v>9</v>
      </c>
    </row>
    <row r="41" spans="1:33" ht="22" customHeight="1" x14ac:dyDescent="0.35">
      <c r="A41" s="298"/>
      <c r="B41" s="299"/>
      <c r="C41" s="181"/>
      <c r="D41" s="29"/>
      <c r="E41" s="29"/>
      <c r="F41" s="192" t="s">
        <v>377</v>
      </c>
      <c r="G41" s="191"/>
      <c r="H41" s="29"/>
      <c r="I41" s="29"/>
      <c r="J41" s="29"/>
      <c r="K41" s="29"/>
      <c r="L41" s="29"/>
      <c r="M41" s="29"/>
      <c r="N41" s="6">
        <v>9</v>
      </c>
      <c r="P41" t="b">
        <f t="shared" si="2"/>
        <v>1</v>
      </c>
      <c r="Q41" t="b">
        <f t="shared" si="3"/>
        <v>1</v>
      </c>
      <c r="R41" t="b">
        <f t="shared" ref="R41:R58" si="12">AND(ISBLANK(D41),ISBLANK(E41),ISBLANK(H41))</f>
        <v>1</v>
      </c>
      <c r="S41" t="b">
        <f t="shared" si="5"/>
        <v>1</v>
      </c>
      <c r="U41" t="b">
        <f t="shared" si="6"/>
        <v>1</v>
      </c>
      <c r="V41" t="b">
        <f t="shared" ref="V41:V58" si="13">AND(ISBLANK(J41),ISBLANK(L41),ISBLANK(M41))</f>
        <v>1</v>
      </c>
      <c r="W41" t="b">
        <f t="shared" ref="W41:W58" si="14">AND(ISBLANK(J41),ISBLANK(K41),ISBLANK(M41))</f>
        <v>1</v>
      </c>
      <c r="X41" t="b">
        <f t="shared" ref="X41:X58" si="15">AND(ISBLANK(J41),ISBLANK(K41),ISBLANK(L41))</f>
        <v>1</v>
      </c>
      <c r="Z41" s="140">
        <f t="shared" si="10"/>
        <v>0</v>
      </c>
      <c r="AA41" s="17">
        <f t="shared" si="0"/>
        <v>9</v>
      </c>
      <c r="AD41" s="17">
        <f t="shared" ref="AD41:AD58" si="16">IF(J41="x",1,IF(K41="x",2,IF(L41="x",5,IF(M41="x",9,0))))</f>
        <v>0</v>
      </c>
      <c r="AE41">
        <f t="shared" si="1"/>
        <v>9</v>
      </c>
    </row>
    <row r="42" spans="1:33" ht="20.5" customHeight="1" thickBot="1" x14ac:dyDescent="0.4">
      <c r="A42" s="294"/>
      <c r="B42" s="295"/>
      <c r="C42" s="181"/>
      <c r="D42" s="29"/>
      <c r="E42" s="29"/>
      <c r="F42" s="191" t="s">
        <v>378</v>
      </c>
      <c r="G42" s="191"/>
      <c r="H42" s="29"/>
      <c r="I42" s="29"/>
      <c r="J42" s="29"/>
      <c r="K42" s="29"/>
      <c r="L42" s="29"/>
      <c r="M42" s="29"/>
      <c r="N42" s="6">
        <v>9</v>
      </c>
      <c r="P42" t="b">
        <f t="shared" si="2"/>
        <v>1</v>
      </c>
      <c r="Q42" t="b">
        <f t="shared" si="3"/>
        <v>1</v>
      </c>
      <c r="R42" t="b">
        <f t="shared" si="12"/>
        <v>1</v>
      </c>
      <c r="S42" t="b">
        <f t="shared" si="5"/>
        <v>1</v>
      </c>
      <c r="U42" t="b">
        <f t="shared" si="6"/>
        <v>1</v>
      </c>
      <c r="V42" t="b">
        <f t="shared" si="13"/>
        <v>1</v>
      </c>
      <c r="W42" t="b">
        <f t="shared" si="14"/>
        <v>1</v>
      </c>
      <c r="X42" t="b">
        <f t="shared" si="15"/>
        <v>1</v>
      </c>
      <c r="Z42" s="140">
        <f t="shared" si="10"/>
        <v>0</v>
      </c>
      <c r="AA42" s="17">
        <f t="shared" si="0"/>
        <v>9</v>
      </c>
      <c r="AD42" s="17">
        <f t="shared" si="16"/>
        <v>0</v>
      </c>
      <c r="AE42">
        <f t="shared" si="1"/>
        <v>9</v>
      </c>
    </row>
    <row r="43" spans="1:33" ht="42.65" customHeight="1" x14ac:dyDescent="0.35">
      <c r="A43" s="292" t="s">
        <v>379</v>
      </c>
      <c r="B43" s="293"/>
      <c r="C43" s="181"/>
      <c r="D43" s="29"/>
      <c r="E43" s="29"/>
      <c r="F43" s="131" t="s">
        <v>380</v>
      </c>
      <c r="G43" s="191"/>
      <c r="H43" s="29"/>
      <c r="I43" s="144"/>
      <c r="J43" s="29"/>
      <c r="K43" s="29"/>
      <c r="L43" s="29"/>
      <c r="M43" s="29"/>
      <c r="N43" s="6">
        <v>9</v>
      </c>
      <c r="P43" t="b">
        <f t="shared" si="2"/>
        <v>1</v>
      </c>
      <c r="Q43" t="b">
        <f t="shared" si="3"/>
        <v>1</v>
      </c>
      <c r="R43" t="b">
        <f t="shared" si="12"/>
        <v>1</v>
      </c>
      <c r="S43" t="b">
        <f t="shared" si="5"/>
        <v>1</v>
      </c>
      <c r="U43" t="b">
        <f t="shared" si="6"/>
        <v>1</v>
      </c>
      <c r="V43" t="b">
        <f t="shared" si="13"/>
        <v>1</v>
      </c>
      <c r="W43" t="b">
        <f t="shared" si="14"/>
        <v>1</v>
      </c>
      <c r="X43" t="b">
        <f t="shared" si="15"/>
        <v>1</v>
      </c>
      <c r="Z43" s="140">
        <f t="shared" si="10"/>
        <v>0</v>
      </c>
      <c r="AA43" s="17">
        <f t="shared" si="0"/>
        <v>9</v>
      </c>
      <c r="AD43" s="17">
        <f t="shared" si="16"/>
        <v>0</v>
      </c>
      <c r="AE43">
        <f t="shared" si="1"/>
        <v>9</v>
      </c>
    </row>
    <row r="44" spans="1:33" ht="27.65" customHeight="1" thickBot="1" x14ac:dyDescent="0.4">
      <c r="A44" s="294"/>
      <c r="B44" s="295"/>
      <c r="C44" s="181"/>
      <c r="D44" s="29"/>
      <c r="E44" s="29"/>
      <c r="F44" s="131" t="s">
        <v>381</v>
      </c>
      <c r="G44" s="191"/>
      <c r="H44" s="29"/>
      <c r="I44" s="144"/>
      <c r="J44" s="29"/>
      <c r="K44" s="29"/>
      <c r="L44" s="29"/>
      <c r="M44" s="29"/>
      <c r="N44" s="6">
        <v>9</v>
      </c>
      <c r="P44" t="b">
        <f t="shared" si="2"/>
        <v>1</v>
      </c>
      <c r="Q44" t="b">
        <f t="shared" si="3"/>
        <v>1</v>
      </c>
      <c r="R44" t="b">
        <f t="shared" si="12"/>
        <v>1</v>
      </c>
      <c r="S44" t="b">
        <f t="shared" si="5"/>
        <v>1</v>
      </c>
      <c r="U44" t="b">
        <f t="shared" si="6"/>
        <v>1</v>
      </c>
      <c r="V44" t="b">
        <f t="shared" si="13"/>
        <v>1</v>
      </c>
      <c r="W44" t="b">
        <f t="shared" si="14"/>
        <v>1</v>
      </c>
      <c r="X44" t="b">
        <f t="shared" si="15"/>
        <v>1</v>
      </c>
      <c r="Z44" s="140">
        <f t="shared" si="10"/>
        <v>0</v>
      </c>
      <c r="AA44" s="17">
        <f t="shared" si="0"/>
        <v>9</v>
      </c>
      <c r="AD44" s="17">
        <f t="shared" si="16"/>
        <v>0</v>
      </c>
      <c r="AE44">
        <f t="shared" si="1"/>
        <v>9</v>
      </c>
    </row>
    <row r="45" spans="1:33" ht="25.5" customHeight="1" x14ac:dyDescent="0.35">
      <c r="A45" s="292" t="s">
        <v>382</v>
      </c>
      <c r="B45" s="293"/>
      <c r="C45" s="181"/>
      <c r="D45" s="29"/>
      <c r="E45" s="29"/>
      <c r="F45" s="131" t="s">
        <v>383</v>
      </c>
      <c r="G45" s="191"/>
      <c r="H45" s="29"/>
      <c r="I45" s="144"/>
      <c r="J45" s="29"/>
      <c r="K45" s="29"/>
      <c r="L45" s="29"/>
      <c r="M45" s="29"/>
      <c r="N45" s="6">
        <v>9</v>
      </c>
      <c r="P45" t="b">
        <f t="shared" si="2"/>
        <v>1</v>
      </c>
      <c r="Q45" t="b">
        <f t="shared" si="3"/>
        <v>1</v>
      </c>
      <c r="R45" t="b">
        <f t="shared" si="12"/>
        <v>1</v>
      </c>
      <c r="S45" t="b">
        <f t="shared" si="5"/>
        <v>1</v>
      </c>
      <c r="U45" t="b">
        <f t="shared" si="6"/>
        <v>1</v>
      </c>
      <c r="V45" t="b">
        <f t="shared" si="13"/>
        <v>1</v>
      </c>
      <c r="W45" t="b">
        <f t="shared" si="14"/>
        <v>1</v>
      </c>
      <c r="X45" t="b">
        <f t="shared" si="15"/>
        <v>1</v>
      </c>
      <c r="Z45" s="140">
        <f t="shared" si="10"/>
        <v>0</v>
      </c>
      <c r="AA45" s="17">
        <f t="shared" si="0"/>
        <v>9</v>
      </c>
      <c r="AD45" s="17">
        <f t="shared" si="16"/>
        <v>0</v>
      </c>
      <c r="AE45">
        <f t="shared" si="1"/>
        <v>9</v>
      </c>
    </row>
    <row r="46" spans="1:33" ht="35.15" customHeight="1" x14ac:dyDescent="0.35">
      <c r="A46" s="298"/>
      <c r="B46" s="299"/>
      <c r="C46" s="181"/>
      <c r="D46" s="29"/>
      <c r="E46" s="29"/>
      <c r="F46" s="131" t="s">
        <v>384</v>
      </c>
      <c r="G46" s="191"/>
      <c r="H46" s="29"/>
      <c r="I46" s="144"/>
      <c r="J46" s="29"/>
      <c r="K46" s="29"/>
      <c r="L46" s="29"/>
      <c r="M46" s="29"/>
      <c r="N46" s="6">
        <v>9</v>
      </c>
      <c r="P46" t="b">
        <f t="shared" si="2"/>
        <v>1</v>
      </c>
      <c r="Q46" t="b">
        <f t="shared" si="3"/>
        <v>1</v>
      </c>
      <c r="R46" t="b">
        <f t="shared" si="12"/>
        <v>1</v>
      </c>
      <c r="S46" t="b">
        <f t="shared" si="5"/>
        <v>1</v>
      </c>
      <c r="U46" t="b">
        <f t="shared" si="6"/>
        <v>1</v>
      </c>
      <c r="V46" t="b">
        <f t="shared" si="13"/>
        <v>1</v>
      </c>
      <c r="W46" t="b">
        <f t="shared" si="14"/>
        <v>1</v>
      </c>
      <c r="X46" t="b">
        <f t="shared" si="15"/>
        <v>1</v>
      </c>
      <c r="Z46" s="140">
        <f t="shared" si="10"/>
        <v>0</v>
      </c>
      <c r="AA46" s="17">
        <f t="shared" si="0"/>
        <v>9</v>
      </c>
      <c r="AD46" s="17">
        <f t="shared" si="16"/>
        <v>0</v>
      </c>
      <c r="AE46">
        <f t="shared" si="1"/>
        <v>9</v>
      </c>
    </row>
    <row r="47" spans="1:33" ht="26.15" customHeight="1" thickBot="1" x14ac:dyDescent="0.4">
      <c r="A47" s="298"/>
      <c r="B47" s="299"/>
      <c r="C47" s="181"/>
      <c r="D47" s="29"/>
      <c r="E47" s="29"/>
      <c r="F47" s="131" t="s">
        <v>385</v>
      </c>
      <c r="G47" s="191"/>
      <c r="H47" s="29"/>
      <c r="I47" s="144"/>
      <c r="J47" s="29"/>
      <c r="K47" s="29"/>
      <c r="L47" s="29"/>
      <c r="M47" s="29"/>
      <c r="N47" s="6">
        <v>9</v>
      </c>
      <c r="P47" t="b">
        <f t="shared" si="2"/>
        <v>1</v>
      </c>
      <c r="Q47" t="b">
        <f t="shared" si="3"/>
        <v>1</v>
      </c>
      <c r="R47" t="b">
        <f t="shared" si="12"/>
        <v>1</v>
      </c>
      <c r="S47" t="b">
        <f t="shared" si="5"/>
        <v>1</v>
      </c>
      <c r="U47" t="b">
        <f t="shared" si="6"/>
        <v>1</v>
      </c>
      <c r="V47" t="b">
        <f t="shared" si="13"/>
        <v>1</v>
      </c>
      <c r="W47" t="b">
        <f t="shared" si="14"/>
        <v>1</v>
      </c>
      <c r="X47" t="b">
        <f t="shared" si="15"/>
        <v>1</v>
      </c>
      <c r="Z47" s="140">
        <f t="shared" si="10"/>
        <v>0</v>
      </c>
      <c r="AA47" s="17">
        <f t="shared" si="0"/>
        <v>9</v>
      </c>
      <c r="AD47" s="17">
        <f t="shared" si="16"/>
        <v>0</v>
      </c>
      <c r="AE47">
        <f t="shared" si="1"/>
        <v>9</v>
      </c>
    </row>
    <row r="48" spans="1:33" ht="137.15" customHeight="1" x14ac:dyDescent="0.35">
      <c r="A48" s="292" t="s">
        <v>386</v>
      </c>
      <c r="B48" s="293"/>
      <c r="C48" s="181"/>
      <c r="D48" s="29"/>
      <c r="E48" s="29"/>
      <c r="F48" s="131" t="s">
        <v>387</v>
      </c>
      <c r="G48" s="215"/>
      <c r="H48" s="29"/>
      <c r="I48" s="144"/>
      <c r="J48" s="29"/>
      <c r="K48" s="29"/>
      <c r="L48" s="29"/>
      <c r="M48" s="29"/>
      <c r="N48" s="6">
        <v>9</v>
      </c>
      <c r="P48" t="b">
        <f t="shared" si="2"/>
        <v>1</v>
      </c>
      <c r="Q48" t="b">
        <f t="shared" si="3"/>
        <v>1</v>
      </c>
      <c r="R48" t="b">
        <f t="shared" si="12"/>
        <v>1</v>
      </c>
      <c r="S48" t="b">
        <f t="shared" si="5"/>
        <v>1</v>
      </c>
      <c r="U48" t="b">
        <f t="shared" si="6"/>
        <v>1</v>
      </c>
      <c r="V48" t="b">
        <f t="shared" si="13"/>
        <v>1</v>
      </c>
      <c r="W48" t="b">
        <f t="shared" si="14"/>
        <v>1</v>
      </c>
      <c r="X48" t="b">
        <f t="shared" si="15"/>
        <v>1</v>
      </c>
      <c r="Z48" s="140">
        <f t="shared" si="10"/>
        <v>0</v>
      </c>
      <c r="AA48" s="17">
        <f t="shared" si="0"/>
        <v>9</v>
      </c>
      <c r="AD48" s="17">
        <f t="shared" si="16"/>
        <v>0</v>
      </c>
      <c r="AE48">
        <f t="shared" si="1"/>
        <v>9</v>
      </c>
    </row>
    <row r="49" spans="1:33" ht="68.5" customHeight="1" thickBot="1" x14ac:dyDescent="0.4">
      <c r="A49" s="298"/>
      <c r="B49" s="299"/>
      <c r="C49" s="170"/>
      <c r="D49" s="214"/>
      <c r="E49" s="214"/>
      <c r="F49" s="171" t="s">
        <v>388</v>
      </c>
      <c r="G49" s="216"/>
      <c r="H49" s="214"/>
      <c r="I49" s="214"/>
      <c r="J49" s="214"/>
      <c r="K49" s="214"/>
      <c r="L49" s="214"/>
      <c r="M49" s="214"/>
      <c r="N49" s="6">
        <v>9</v>
      </c>
      <c r="P49" t="b">
        <f t="shared" si="2"/>
        <v>1</v>
      </c>
      <c r="Q49" t="b">
        <f t="shared" si="3"/>
        <v>1</v>
      </c>
      <c r="R49" t="b">
        <f t="shared" si="12"/>
        <v>1</v>
      </c>
      <c r="S49" t="b">
        <f t="shared" si="5"/>
        <v>1</v>
      </c>
      <c r="U49" t="b">
        <f t="shared" si="6"/>
        <v>1</v>
      </c>
      <c r="V49" t="b">
        <f t="shared" si="13"/>
        <v>1</v>
      </c>
      <c r="W49" t="b">
        <f t="shared" si="14"/>
        <v>1</v>
      </c>
      <c r="X49" t="b">
        <f t="shared" si="15"/>
        <v>1</v>
      </c>
      <c r="Z49" s="140">
        <f t="shared" si="10"/>
        <v>0</v>
      </c>
      <c r="AA49" s="17">
        <f t="shared" si="0"/>
        <v>9</v>
      </c>
      <c r="AD49" s="17">
        <f t="shared" si="16"/>
        <v>0</v>
      </c>
      <c r="AE49">
        <f t="shared" si="1"/>
        <v>9</v>
      </c>
    </row>
    <row r="50" spans="1:33" ht="34" customHeight="1" x14ac:dyDescent="0.35">
      <c r="A50" s="298"/>
      <c r="B50" s="299"/>
      <c r="C50" s="1"/>
      <c r="D50" s="207"/>
      <c r="E50" s="207"/>
      <c r="F50" s="208" t="s">
        <v>389</v>
      </c>
      <c r="G50" s="208"/>
      <c r="H50" s="207"/>
      <c r="I50" s="28"/>
      <c r="J50" s="207"/>
      <c r="K50" s="207"/>
      <c r="L50" s="207"/>
      <c r="M50" s="209"/>
      <c r="N50" s="6">
        <v>9</v>
      </c>
      <c r="P50" t="b">
        <f t="shared" si="2"/>
        <v>1</v>
      </c>
      <c r="Q50" t="b">
        <f t="shared" si="3"/>
        <v>1</v>
      </c>
      <c r="R50" t="b">
        <f t="shared" si="12"/>
        <v>1</v>
      </c>
      <c r="S50" t="b">
        <f t="shared" si="5"/>
        <v>1</v>
      </c>
      <c r="U50" t="b">
        <f t="shared" si="6"/>
        <v>1</v>
      </c>
      <c r="V50" t="b">
        <f t="shared" si="13"/>
        <v>1</v>
      </c>
      <c r="W50" t="b">
        <f t="shared" si="14"/>
        <v>1</v>
      </c>
      <c r="X50" t="b">
        <f t="shared" si="15"/>
        <v>1</v>
      </c>
      <c r="Z50" s="140">
        <f t="shared" si="10"/>
        <v>0</v>
      </c>
      <c r="AA50" s="17">
        <f t="shared" si="0"/>
        <v>9</v>
      </c>
      <c r="AD50" s="17">
        <f t="shared" si="16"/>
        <v>0</v>
      </c>
      <c r="AE50">
        <f t="shared" si="1"/>
        <v>9</v>
      </c>
    </row>
    <row r="51" spans="1:33" ht="49.5" customHeight="1" thickBot="1" x14ac:dyDescent="0.4">
      <c r="A51" s="294"/>
      <c r="B51" s="295"/>
      <c r="C51" s="1"/>
      <c r="D51" s="103"/>
      <c r="E51" s="103"/>
      <c r="F51" s="165" t="s">
        <v>390</v>
      </c>
      <c r="G51" s="165"/>
      <c r="H51" s="103"/>
      <c r="I51" s="144"/>
      <c r="J51" s="103"/>
      <c r="K51" s="103"/>
      <c r="L51" s="103"/>
      <c r="M51" s="29"/>
      <c r="N51" s="6">
        <v>9</v>
      </c>
      <c r="P51" t="b">
        <f t="shared" si="2"/>
        <v>1</v>
      </c>
      <c r="Q51" t="b">
        <f t="shared" si="3"/>
        <v>1</v>
      </c>
      <c r="R51" t="b">
        <f t="shared" si="12"/>
        <v>1</v>
      </c>
      <c r="S51" t="b">
        <f t="shared" si="5"/>
        <v>1</v>
      </c>
      <c r="U51" t="b">
        <f t="shared" si="6"/>
        <v>1</v>
      </c>
      <c r="V51" t="b">
        <f t="shared" si="13"/>
        <v>1</v>
      </c>
      <c r="W51" t="b">
        <f t="shared" si="14"/>
        <v>1</v>
      </c>
      <c r="X51" t="b">
        <f t="shared" si="15"/>
        <v>1</v>
      </c>
      <c r="Z51" s="140">
        <f t="shared" si="10"/>
        <v>0</v>
      </c>
      <c r="AA51" s="17">
        <f t="shared" si="0"/>
        <v>9</v>
      </c>
      <c r="AD51" s="17">
        <f t="shared" si="16"/>
        <v>0</v>
      </c>
      <c r="AE51">
        <f t="shared" si="1"/>
        <v>9</v>
      </c>
    </row>
    <row r="52" spans="1:33" ht="147.5" customHeight="1" thickBot="1" x14ac:dyDescent="0.4">
      <c r="A52" s="296" t="s">
        <v>391</v>
      </c>
      <c r="B52" s="297"/>
      <c r="C52" s="181"/>
      <c r="D52" s="103"/>
      <c r="E52" s="103"/>
      <c r="F52" s="165" t="s">
        <v>392</v>
      </c>
      <c r="G52" s="165"/>
      <c r="H52" s="103"/>
      <c r="I52" s="144"/>
      <c r="J52" s="103"/>
      <c r="K52" s="103"/>
      <c r="L52" s="103"/>
      <c r="M52" s="29"/>
      <c r="N52" s="6">
        <v>9</v>
      </c>
      <c r="P52" t="b">
        <f t="shared" si="2"/>
        <v>1</v>
      </c>
      <c r="Q52" t="b">
        <f t="shared" si="3"/>
        <v>1</v>
      </c>
      <c r="R52" t="b">
        <f t="shared" si="12"/>
        <v>1</v>
      </c>
      <c r="S52" t="b">
        <f t="shared" si="5"/>
        <v>1</v>
      </c>
      <c r="U52" t="b">
        <f t="shared" si="6"/>
        <v>1</v>
      </c>
      <c r="V52" t="b">
        <f t="shared" si="13"/>
        <v>1</v>
      </c>
      <c r="W52" t="b">
        <f t="shared" si="14"/>
        <v>1</v>
      </c>
      <c r="X52" t="b">
        <f t="shared" si="15"/>
        <v>1</v>
      </c>
      <c r="Z52" s="140">
        <f t="shared" si="10"/>
        <v>0</v>
      </c>
      <c r="AA52" s="17">
        <f t="shared" si="0"/>
        <v>9</v>
      </c>
      <c r="AD52" s="17">
        <f t="shared" si="16"/>
        <v>0</v>
      </c>
      <c r="AE52">
        <f t="shared" si="1"/>
        <v>9</v>
      </c>
    </row>
    <row r="53" spans="1:33" ht="176.5" customHeight="1" thickBot="1" x14ac:dyDescent="0.4">
      <c r="A53" s="296" t="s">
        <v>393</v>
      </c>
      <c r="B53" s="297"/>
      <c r="C53" s="1"/>
      <c r="D53" s="139"/>
      <c r="E53" s="139"/>
      <c r="F53" s="164" t="s">
        <v>394</v>
      </c>
      <c r="G53" s="164"/>
      <c r="H53" s="139"/>
      <c r="I53" s="28"/>
      <c r="J53" s="139"/>
      <c r="K53" s="139"/>
      <c r="L53" s="139"/>
      <c r="M53" s="138"/>
      <c r="N53" s="6">
        <v>9</v>
      </c>
      <c r="P53" t="b">
        <f t="shared" si="2"/>
        <v>1</v>
      </c>
      <c r="Q53" t="b">
        <f t="shared" si="3"/>
        <v>1</v>
      </c>
      <c r="R53" t="b">
        <f t="shared" si="12"/>
        <v>1</v>
      </c>
      <c r="S53" t="b">
        <f t="shared" si="5"/>
        <v>1</v>
      </c>
      <c r="U53" t="b">
        <f t="shared" si="6"/>
        <v>1</v>
      </c>
      <c r="V53" t="b">
        <f t="shared" si="13"/>
        <v>1</v>
      </c>
      <c r="W53" t="b">
        <f t="shared" si="14"/>
        <v>1</v>
      </c>
      <c r="X53" t="b">
        <f t="shared" si="15"/>
        <v>1</v>
      </c>
      <c r="Z53" s="140">
        <f t="shared" si="10"/>
        <v>0</v>
      </c>
      <c r="AA53" s="17">
        <f t="shared" si="0"/>
        <v>9</v>
      </c>
      <c r="AD53" s="17">
        <f t="shared" si="16"/>
        <v>0</v>
      </c>
      <c r="AE53">
        <f t="shared" si="1"/>
        <v>9</v>
      </c>
    </row>
    <row r="54" spans="1:33" ht="111" customHeight="1" thickBot="1" x14ac:dyDescent="0.4">
      <c r="A54" s="296" t="s">
        <v>395</v>
      </c>
      <c r="B54" s="297"/>
      <c r="C54" s="1"/>
      <c r="D54" s="103"/>
      <c r="E54" s="103"/>
      <c r="F54" s="165" t="s">
        <v>396</v>
      </c>
      <c r="G54" s="165"/>
      <c r="H54" s="103"/>
      <c r="I54" s="28"/>
      <c r="J54" s="103"/>
      <c r="K54" s="103"/>
      <c r="L54" s="103"/>
      <c r="M54" s="29"/>
      <c r="N54" s="6">
        <v>9</v>
      </c>
      <c r="P54" t="b">
        <f t="shared" si="2"/>
        <v>1</v>
      </c>
      <c r="Q54" t="b">
        <f t="shared" si="3"/>
        <v>1</v>
      </c>
      <c r="R54" t="b">
        <f t="shared" si="12"/>
        <v>1</v>
      </c>
      <c r="S54" t="b">
        <f t="shared" si="5"/>
        <v>1</v>
      </c>
      <c r="U54" t="b">
        <f t="shared" si="6"/>
        <v>1</v>
      </c>
      <c r="V54" t="b">
        <f t="shared" si="13"/>
        <v>1</v>
      </c>
      <c r="W54" t="b">
        <f t="shared" si="14"/>
        <v>1</v>
      </c>
      <c r="X54" t="b">
        <f t="shared" si="15"/>
        <v>1</v>
      </c>
      <c r="Z54" s="140">
        <f t="shared" si="10"/>
        <v>0</v>
      </c>
      <c r="AA54" s="17">
        <f t="shared" si="0"/>
        <v>9</v>
      </c>
      <c r="AD54" s="17">
        <f t="shared" si="16"/>
        <v>0</v>
      </c>
      <c r="AE54">
        <f t="shared" si="1"/>
        <v>9</v>
      </c>
    </row>
    <row r="55" spans="1:33" ht="139" customHeight="1" thickBot="1" x14ac:dyDescent="0.4">
      <c r="A55" s="296" t="s">
        <v>397</v>
      </c>
      <c r="B55" s="297"/>
      <c r="C55" s="1"/>
      <c r="D55" s="103"/>
      <c r="E55" s="103"/>
      <c r="F55" s="166" t="s">
        <v>398</v>
      </c>
      <c r="G55" s="166"/>
      <c r="H55" s="103"/>
      <c r="I55" s="28"/>
      <c r="J55" s="103"/>
      <c r="K55" s="103"/>
      <c r="L55" s="103"/>
      <c r="M55" s="29"/>
      <c r="N55" s="6">
        <v>9</v>
      </c>
      <c r="P55" t="b">
        <f t="shared" si="2"/>
        <v>1</v>
      </c>
      <c r="Q55" t="b">
        <f t="shared" si="3"/>
        <v>1</v>
      </c>
      <c r="R55" t="b">
        <f t="shared" si="12"/>
        <v>1</v>
      </c>
      <c r="S55" t="b">
        <f t="shared" si="5"/>
        <v>1</v>
      </c>
      <c r="U55" t="b">
        <f t="shared" si="6"/>
        <v>1</v>
      </c>
      <c r="V55" t="b">
        <f t="shared" si="13"/>
        <v>1</v>
      </c>
      <c r="W55" t="b">
        <f t="shared" si="14"/>
        <v>1</v>
      </c>
      <c r="X55" t="b">
        <f t="shared" si="15"/>
        <v>1</v>
      </c>
      <c r="Z55" s="140">
        <f t="shared" si="10"/>
        <v>0</v>
      </c>
      <c r="AA55" s="17">
        <f t="shared" si="0"/>
        <v>9</v>
      </c>
      <c r="AD55" s="17">
        <f t="shared" si="16"/>
        <v>0</v>
      </c>
      <c r="AE55">
        <f t="shared" si="1"/>
        <v>9</v>
      </c>
    </row>
    <row r="56" spans="1:33" ht="39.65" customHeight="1" x14ac:dyDescent="0.35">
      <c r="A56" s="286" t="s">
        <v>399</v>
      </c>
      <c r="B56" s="287"/>
      <c r="C56" s="1"/>
      <c r="D56" s="103"/>
      <c r="E56" s="103"/>
      <c r="F56" s="166" t="s">
        <v>400</v>
      </c>
      <c r="G56" s="166"/>
      <c r="H56" s="103"/>
      <c r="I56" s="28"/>
      <c r="J56" s="103"/>
      <c r="K56" s="103"/>
      <c r="L56" s="103"/>
      <c r="M56" s="29"/>
      <c r="N56" s="6">
        <v>9</v>
      </c>
      <c r="P56" t="b">
        <f t="shared" si="2"/>
        <v>1</v>
      </c>
      <c r="Q56" t="b">
        <f t="shared" si="3"/>
        <v>1</v>
      </c>
      <c r="R56" t="b">
        <f t="shared" si="12"/>
        <v>1</v>
      </c>
      <c r="S56" t="b">
        <f t="shared" si="5"/>
        <v>1</v>
      </c>
      <c r="U56" t="b">
        <f t="shared" si="6"/>
        <v>1</v>
      </c>
      <c r="V56" t="b">
        <f t="shared" si="13"/>
        <v>1</v>
      </c>
      <c r="W56" t="b">
        <f t="shared" si="14"/>
        <v>1</v>
      </c>
      <c r="X56" t="b">
        <f t="shared" si="15"/>
        <v>1</v>
      </c>
      <c r="Z56" s="140">
        <f t="shared" si="10"/>
        <v>0</v>
      </c>
      <c r="AA56" s="17">
        <f t="shared" si="0"/>
        <v>9</v>
      </c>
      <c r="AD56" s="17">
        <f t="shared" si="16"/>
        <v>0</v>
      </c>
      <c r="AE56">
        <f t="shared" si="1"/>
        <v>9</v>
      </c>
    </row>
    <row r="57" spans="1:33" ht="18" customHeight="1" x14ac:dyDescent="0.35">
      <c r="A57" s="288"/>
      <c r="B57" s="289"/>
      <c r="C57" s="1"/>
      <c r="D57" s="103"/>
      <c r="E57" s="103"/>
      <c r="F57" s="166" t="s">
        <v>401</v>
      </c>
      <c r="G57" s="166"/>
      <c r="H57" s="103"/>
      <c r="I57" s="28"/>
      <c r="J57" s="103"/>
      <c r="K57" s="103"/>
      <c r="L57" s="103"/>
      <c r="M57" s="29"/>
      <c r="N57" s="6">
        <v>9</v>
      </c>
      <c r="P57" t="b">
        <f t="shared" si="2"/>
        <v>1</v>
      </c>
      <c r="Q57" t="b">
        <f t="shared" si="3"/>
        <v>1</v>
      </c>
      <c r="R57" t="b">
        <f t="shared" si="12"/>
        <v>1</v>
      </c>
      <c r="S57" t="b">
        <f t="shared" si="5"/>
        <v>1</v>
      </c>
      <c r="U57" t="b">
        <f t="shared" si="6"/>
        <v>1</v>
      </c>
      <c r="V57" t="b">
        <f t="shared" si="13"/>
        <v>1</v>
      </c>
      <c r="W57" t="b">
        <f t="shared" si="14"/>
        <v>1</v>
      </c>
      <c r="X57" t="b">
        <f t="shared" si="15"/>
        <v>1</v>
      </c>
      <c r="Z57" s="140">
        <f t="shared" si="10"/>
        <v>0</v>
      </c>
      <c r="AA57" s="17">
        <f t="shared" si="0"/>
        <v>9</v>
      </c>
      <c r="AD57" s="17">
        <f t="shared" si="16"/>
        <v>0</v>
      </c>
      <c r="AE57">
        <f t="shared" si="1"/>
        <v>9</v>
      </c>
    </row>
    <row r="58" spans="1:33" ht="21" customHeight="1" thickBot="1" x14ac:dyDescent="0.4">
      <c r="A58" s="290"/>
      <c r="B58" s="291"/>
      <c r="C58" s="1"/>
      <c r="D58" s="103"/>
      <c r="E58" s="103"/>
      <c r="F58" s="165" t="s">
        <v>402</v>
      </c>
      <c r="G58" s="165"/>
      <c r="H58" s="103"/>
      <c r="I58" s="28"/>
      <c r="J58" s="103"/>
      <c r="K58" s="103"/>
      <c r="L58" s="103"/>
      <c r="M58" s="29"/>
      <c r="N58" s="6">
        <v>9</v>
      </c>
      <c r="P58" t="b">
        <f t="shared" si="2"/>
        <v>1</v>
      </c>
      <c r="Q58" t="b">
        <f t="shared" si="3"/>
        <v>1</v>
      </c>
      <c r="R58" t="b">
        <f t="shared" si="12"/>
        <v>1</v>
      </c>
      <c r="S58" t="b">
        <f t="shared" si="5"/>
        <v>1</v>
      </c>
      <c r="U58" t="b">
        <f t="shared" si="6"/>
        <v>1</v>
      </c>
      <c r="V58" t="b">
        <f t="shared" si="13"/>
        <v>1</v>
      </c>
      <c r="W58" t="b">
        <f t="shared" si="14"/>
        <v>1</v>
      </c>
      <c r="X58" t="b">
        <f t="shared" si="15"/>
        <v>1</v>
      </c>
      <c r="Z58" s="140">
        <f t="shared" si="10"/>
        <v>0</v>
      </c>
      <c r="AA58" s="17">
        <f t="shared" si="0"/>
        <v>9</v>
      </c>
      <c r="AD58" s="17">
        <f t="shared" si="16"/>
        <v>0</v>
      </c>
      <c r="AE58">
        <f t="shared" si="1"/>
        <v>9</v>
      </c>
    </row>
    <row r="59" spans="1:33" ht="149.15" customHeight="1" thickBot="1" x14ac:dyDescent="0.4">
      <c r="A59" s="275"/>
      <c r="B59" s="276"/>
      <c r="C59" s="276"/>
      <c r="D59" s="276"/>
      <c r="E59" s="276"/>
      <c r="F59" s="276"/>
      <c r="G59" s="276"/>
      <c r="H59" s="276"/>
      <c r="I59" s="276"/>
      <c r="J59" s="276"/>
      <c r="K59" s="276"/>
      <c r="L59" s="276"/>
      <c r="M59" s="277"/>
      <c r="N59" s="6"/>
      <c r="Z59" s="140"/>
      <c r="AA59" s="17"/>
      <c r="AD59" s="17"/>
    </row>
    <row r="60" spans="1:33" ht="32.15" hidden="1" customHeight="1" x14ac:dyDescent="0.35">
      <c r="A60" s="2"/>
      <c r="B60" s="2"/>
      <c r="N60" s="49">
        <f>SUM(N40:N58)</f>
        <v>171</v>
      </c>
      <c r="Z60" s="140">
        <f>SUM(Z40:Z58)</f>
        <v>0</v>
      </c>
      <c r="AA60" s="17">
        <f>SUM(AA40:AA58)</f>
        <v>171</v>
      </c>
      <c r="AB60" s="13">
        <f>N60-AA60</f>
        <v>0</v>
      </c>
      <c r="AC60" s="18">
        <f>IF(AB60=0,0,Z60/AB60*100)</f>
        <v>0</v>
      </c>
      <c r="AD60" s="17">
        <f>SUM(AD40:AD58)</f>
        <v>0</v>
      </c>
      <c r="AE60">
        <f>SUM(AE40:AE58)</f>
        <v>171</v>
      </c>
      <c r="AF60">
        <f>N60-AE60</f>
        <v>0</v>
      </c>
      <c r="AG60" s="21">
        <f>IF(AF60=0,0,AD60/AF60*100)</f>
        <v>0</v>
      </c>
    </row>
    <row r="61" spans="1:33" ht="42" hidden="1" customHeight="1" x14ac:dyDescent="0.35">
      <c r="A61" s="2"/>
      <c r="B61" s="2"/>
      <c r="N61" s="49" t="s">
        <v>115</v>
      </c>
      <c r="Z61" s="140"/>
      <c r="AA61" s="17" t="str">
        <f t="shared" ref="AA61:AA76" si="17">IF(Z61=0,N61,0)</f>
        <v>(totaal)</v>
      </c>
      <c r="AB61" t="s">
        <v>117</v>
      </c>
      <c r="AC61" s="50" t="s">
        <v>118</v>
      </c>
      <c r="AD61" s="17"/>
      <c r="AE61" t="str">
        <f t="shared" ref="AE61:AE76" si="18">IF(AD61=0,N61,0)</f>
        <v>(totaal)</v>
      </c>
      <c r="AF61" t="s">
        <v>117</v>
      </c>
      <c r="AG61" s="50" t="s">
        <v>118</v>
      </c>
    </row>
    <row r="62" spans="1:33" ht="23.5" customHeight="1" thickBot="1" x14ac:dyDescent="0.4">
      <c r="A62" s="203" t="s">
        <v>403</v>
      </c>
      <c r="B62" s="204"/>
      <c r="C62" s="205"/>
      <c r="D62" s="205"/>
      <c r="E62" s="205"/>
      <c r="F62" s="210"/>
      <c r="G62" s="210"/>
      <c r="H62" s="205"/>
      <c r="I62" s="205"/>
      <c r="J62" s="205"/>
      <c r="K62" s="205"/>
      <c r="L62" s="205"/>
      <c r="M62" s="206"/>
      <c r="N62" s="6"/>
      <c r="Z62" s="140"/>
      <c r="AA62" s="17"/>
      <c r="AD62" s="17"/>
    </row>
    <row r="63" spans="1:33" ht="12" customHeight="1" x14ac:dyDescent="0.35">
      <c r="A63" s="286" t="s">
        <v>404</v>
      </c>
      <c r="B63" s="287"/>
      <c r="D63" s="138"/>
      <c r="E63" s="139"/>
      <c r="F63" s="164" t="s">
        <v>405</v>
      </c>
      <c r="G63" s="164"/>
      <c r="H63" s="139"/>
      <c r="I63" s="28"/>
      <c r="J63" s="138"/>
      <c r="K63" s="138"/>
      <c r="L63" s="139"/>
      <c r="M63" s="138"/>
      <c r="N63" s="6">
        <v>9</v>
      </c>
      <c r="P63" t="b">
        <f>AND(ISBLANK(E63),ISBLANK(G63),ISBLANK(H63))</f>
        <v>1</v>
      </c>
      <c r="Q63" t="b">
        <f t="shared" si="3"/>
        <v>1</v>
      </c>
      <c r="R63" t="b">
        <f>AND(ISBLANK(D63),ISBLANK(E63),ISBLANK(H63))</f>
        <v>1</v>
      </c>
      <c r="S63" t="b">
        <f>AND(ISBLANK(D63),ISBLANK(E63),ISBLANK(G63))</f>
        <v>1</v>
      </c>
      <c r="U63" t="b">
        <f>AND(ISBLANK(K63),ISBLANK(L63),ISBLANK(M63))</f>
        <v>1</v>
      </c>
      <c r="V63" t="b">
        <f>AND(ISBLANK(J63),ISBLANK(L63),ISBLANK(M63))</f>
        <v>1</v>
      </c>
      <c r="W63" t="b">
        <f>AND(ISBLANK(J63),ISBLANK(K63),ISBLANK(M63))</f>
        <v>1</v>
      </c>
      <c r="X63" t="b">
        <f>AND(ISBLANK(J63),ISBLANK(K63),ISBLANK(L63))</f>
        <v>1</v>
      </c>
      <c r="Z63" s="140">
        <f t="shared" si="10"/>
        <v>0</v>
      </c>
      <c r="AA63" s="17">
        <f t="shared" si="17"/>
        <v>9</v>
      </c>
      <c r="AD63" s="17">
        <f>IF(J63="x",1,IF(K63="x",2,IF(L63="x",5,IF(M63="x",9,0))))</f>
        <v>0</v>
      </c>
      <c r="AE63">
        <f t="shared" si="18"/>
        <v>9</v>
      </c>
    </row>
    <row r="64" spans="1:33" ht="15" customHeight="1" x14ac:dyDescent="0.35">
      <c r="A64" s="288"/>
      <c r="B64" s="289"/>
      <c r="D64" s="29"/>
      <c r="E64" s="103"/>
      <c r="F64" s="166" t="s">
        <v>406</v>
      </c>
      <c r="G64" s="166"/>
      <c r="H64" s="103"/>
      <c r="I64" s="28"/>
      <c r="J64" s="29"/>
      <c r="K64" s="103"/>
      <c r="L64" s="103"/>
      <c r="M64" s="29"/>
      <c r="N64" s="6">
        <v>9</v>
      </c>
      <c r="P64" t="b">
        <f t="shared" ref="P64:P76" si="19">AND(ISBLANK(E64),ISBLANK(G64),ISBLANK(H64))</f>
        <v>1</v>
      </c>
      <c r="Q64" t="b">
        <f t="shared" si="3"/>
        <v>1</v>
      </c>
      <c r="R64" t="b">
        <f t="shared" ref="R64:R76" si="20">AND(ISBLANK(D64),ISBLANK(E64),ISBLANK(H64))</f>
        <v>1</v>
      </c>
      <c r="S64" t="b">
        <f t="shared" ref="S64:S76" si="21">AND(ISBLANK(D64),ISBLANK(E64),ISBLANK(G64))</f>
        <v>1</v>
      </c>
      <c r="U64" t="b">
        <f t="shared" ref="U64:U76" si="22">AND(ISBLANK(K64),ISBLANK(L64),ISBLANK(M64))</f>
        <v>1</v>
      </c>
      <c r="V64" t="b">
        <f t="shared" ref="V64:V76" si="23">AND(ISBLANK(J64),ISBLANK(L64),ISBLANK(M64))</f>
        <v>1</v>
      </c>
      <c r="W64" t="b">
        <f t="shared" ref="W64:W76" si="24">AND(ISBLANK(J64),ISBLANK(K64),ISBLANK(M64))</f>
        <v>1</v>
      </c>
      <c r="X64" t="b">
        <f t="shared" ref="X64:X76" si="25">AND(ISBLANK(J64),ISBLANK(K64),ISBLANK(L64))</f>
        <v>1</v>
      </c>
      <c r="Z64" s="140">
        <f t="shared" si="10"/>
        <v>0</v>
      </c>
      <c r="AA64" s="17">
        <f t="shared" si="17"/>
        <v>9</v>
      </c>
      <c r="AD64" s="17">
        <f t="shared" ref="AD64:AD76" si="26">IF(J64="x",1,IF(K64="x",2,IF(L64="x",5,IF(M64="x",9,0))))</f>
        <v>0</v>
      </c>
      <c r="AE64">
        <f t="shared" si="18"/>
        <v>9</v>
      </c>
    </row>
    <row r="65" spans="1:33" ht="15.65" customHeight="1" x14ac:dyDescent="0.35">
      <c r="A65" s="288"/>
      <c r="B65" s="289"/>
      <c r="D65" s="29"/>
      <c r="E65" s="103"/>
      <c r="F65" s="166" t="s">
        <v>407</v>
      </c>
      <c r="G65" s="166"/>
      <c r="H65" s="103"/>
      <c r="I65" s="28"/>
      <c r="J65" s="29"/>
      <c r="K65" s="103"/>
      <c r="L65" s="103"/>
      <c r="M65" s="29"/>
      <c r="N65" s="6">
        <v>9</v>
      </c>
      <c r="P65" t="b">
        <f t="shared" si="19"/>
        <v>1</v>
      </c>
      <c r="Q65" t="b">
        <f t="shared" si="3"/>
        <v>1</v>
      </c>
      <c r="R65" t="b">
        <f t="shared" si="20"/>
        <v>1</v>
      </c>
      <c r="S65" t="b">
        <f t="shared" si="21"/>
        <v>1</v>
      </c>
      <c r="U65" t="b">
        <f t="shared" si="22"/>
        <v>1</v>
      </c>
      <c r="V65" t="b">
        <f t="shared" si="23"/>
        <v>1</v>
      </c>
      <c r="W65" t="b">
        <f t="shared" si="24"/>
        <v>1</v>
      </c>
      <c r="X65" t="b">
        <f t="shared" si="25"/>
        <v>1</v>
      </c>
      <c r="Z65" s="140">
        <f t="shared" si="10"/>
        <v>0</v>
      </c>
      <c r="AA65" s="17">
        <f t="shared" si="17"/>
        <v>9</v>
      </c>
      <c r="AD65" s="17">
        <f t="shared" si="26"/>
        <v>0</v>
      </c>
      <c r="AE65">
        <f t="shared" si="18"/>
        <v>9</v>
      </c>
    </row>
    <row r="66" spans="1:33" ht="13" customHeight="1" x14ac:dyDescent="0.35">
      <c r="A66" s="288"/>
      <c r="B66" s="289"/>
      <c r="D66" s="103"/>
      <c r="E66" s="103"/>
      <c r="F66" s="166" t="s">
        <v>408</v>
      </c>
      <c r="G66" s="166"/>
      <c r="H66" s="103"/>
      <c r="I66" s="116"/>
      <c r="J66" s="103"/>
      <c r="K66" s="103"/>
      <c r="L66" s="103"/>
      <c r="M66" s="103"/>
      <c r="N66" s="6">
        <v>9</v>
      </c>
      <c r="P66" t="b">
        <f t="shared" si="19"/>
        <v>1</v>
      </c>
      <c r="Q66" t="b">
        <f t="shared" si="3"/>
        <v>1</v>
      </c>
      <c r="R66" t="b">
        <f t="shared" si="20"/>
        <v>1</v>
      </c>
      <c r="S66" t="b">
        <f t="shared" si="21"/>
        <v>1</v>
      </c>
      <c r="U66" t="b">
        <f t="shared" si="22"/>
        <v>1</v>
      </c>
      <c r="V66" t="b">
        <f t="shared" si="23"/>
        <v>1</v>
      </c>
      <c r="W66" t="b">
        <f t="shared" si="24"/>
        <v>1</v>
      </c>
      <c r="X66" t="b">
        <f t="shared" si="25"/>
        <v>1</v>
      </c>
      <c r="Z66" s="140">
        <f t="shared" si="10"/>
        <v>0</v>
      </c>
      <c r="AA66" s="17">
        <f t="shared" si="17"/>
        <v>9</v>
      </c>
      <c r="AD66" s="17">
        <f t="shared" si="26"/>
        <v>0</v>
      </c>
      <c r="AE66">
        <f t="shared" si="18"/>
        <v>9</v>
      </c>
    </row>
    <row r="67" spans="1:33" ht="23.5" customHeight="1" x14ac:dyDescent="0.35">
      <c r="A67" s="288"/>
      <c r="B67" s="289"/>
      <c r="D67" s="137"/>
      <c r="E67" s="137"/>
      <c r="F67" s="167" t="s">
        <v>409</v>
      </c>
      <c r="G67" s="167"/>
      <c r="H67" s="137"/>
      <c r="I67" s="116"/>
      <c r="J67" s="137"/>
      <c r="K67" s="137"/>
      <c r="L67" s="137"/>
      <c r="M67" s="137"/>
      <c r="N67" s="6">
        <v>9</v>
      </c>
      <c r="P67" t="b">
        <f t="shared" si="19"/>
        <v>1</v>
      </c>
      <c r="Q67" t="b">
        <f t="shared" si="3"/>
        <v>1</v>
      </c>
      <c r="R67" t="b">
        <f t="shared" si="20"/>
        <v>1</v>
      </c>
      <c r="S67" t="b">
        <f t="shared" si="21"/>
        <v>1</v>
      </c>
      <c r="U67" t="b">
        <f t="shared" si="22"/>
        <v>1</v>
      </c>
      <c r="V67" t="b">
        <f t="shared" si="23"/>
        <v>1</v>
      </c>
      <c r="W67" t="b">
        <f t="shared" si="24"/>
        <v>1</v>
      </c>
      <c r="X67" t="b">
        <f t="shared" si="25"/>
        <v>1</v>
      </c>
      <c r="Z67" s="140">
        <f t="shared" si="10"/>
        <v>0</v>
      </c>
      <c r="AA67" s="17">
        <f t="shared" si="17"/>
        <v>9</v>
      </c>
      <c r="AD67" s="17">
        <f t="shared" si="26"/>
        <v>0</v>
      </c>
      <c r="AE67">
        <f t="shared" si="18"/>
        <v>9</v>
      </c>
    </row>
    <row r="68" spans="1:33" ht="21.65" customHeight="1" x14ac:dyDescent="0.35">
      <c r="A68" s="288"/>
      <c r="B68" s="289"/>
      <c r="D68" s="137"/>
      <c r="E68" s="137"/>
      <c r="F68" s="167" t="s">
        <v>410</v>
      </c>
      <c r="G68" s="167"/>
      <c r="H68" s="137"/>
      <c r="I68" s="116"/>
      <c r="J68" s="137"/>
      <c r="K68" s="137"/>
      <c r="L68" s="137"/>
      <c r="M68" s="137"/>
      <c r="N68" s="6">
        <v>9</v>
      </c>
      <c r="P68" t="b">
        <f t="shared" si="19"/>
        <v>1</v>
      </c>
      <c r="Q68" t="b">
        <f t="shared" si="3"/>
        <v>1</v>
      </c>
      <c r="R68" t="b">
        <f t="shared" si="20"/>
        <v>1</v>
      </c>
      <c r="S68" t="b">
        <f t="shared" si="21"/>
        <v>1</v>
      </c>
      <c r="U68" t="b">
        <f t="shared" si="22"/>
        <v>1</v>
      </c>
      <c r="V68" t="b">
        <f t="shared" si="23"/>
        <v>1</v>
      </c>
      <c r="W68" t="b">
        <f t="shared" si="24"/>
        <v>1</v>
      </c>
      <c r="X68" t="b">
        <f t="shared" si="25"/>
        <v>1</v>
      </c>
      <c r="Z68" s="140">
        <f t="shared" si="10"/>
        <v>0</v>
      </c>
      <c r="AA68" s="17">
        <f t="shared" si="17"/>
        <v>9</v>
      </c>
      <c r="AD68" s="17">
        <f t="shared" si="26"/>
        <v>0</v>
      </c>
      <c r="AE68">
        <f t="shared" si="18"/>
        <v>9</v>
      </c>
    </row>
    <row r="69" spans="1:33" ht="12.65" customHeight="1" thickBot="1" x14ac:dyDescent="0.4">
      <c r="A69" s="290"/>
      <c r="B69" s="291"/>
      <c r="D69" s="29"/>
      <c r="E69" s="103"/>
      <c r="F69" s="166" t="s">
        <v>411</v>
      </c>
      <c r="G69" s="166"/>
      <c r="H69" s="103"/>
      <c r="I69" s="144"/>
      <c r="J69" s="29"/>
      <c r="K69" s="103"/>
      <c r="L69" s="103"/>
      <c r="M69" s="29"/>
      <c r="N69" s="6">
        <v>9</v>
      </c>
      <c r="P69" t="b">
        <f t="shared" si="19"/>
        <v>1</v>
      </c>
      <c r="Q69" t="b">
        <f t="shared" si="3"/>
        <v>1</v>
      </c>
      <c r="R69" t="b">
        <f t="shared" si="20"/>
        <v>1</v>
      </c>
      <c r="S69" t="b">
        <f t="shared" si="21"/>
        <v>1</v>
      </c>
      <c r="U69" t="b">
        <f t="shared" si="22"/>
        <v>1</v>
      </c>
      <c r="V69" t="b">
        <f t="shared" si="23"/>
        <v>1</v>
      </c>
      <c r="W69" t="b">
        <f t="shared" si="24"/>
        <v>1</v>
      </c>
      <c r="X69" t="b">
        <f t="shared" si="25"/>
        <v>1</v>
      </c>
      <c r="Z69" s="140">
        <f t="shared" si="10"/>
        <v>0</v>
      </c>
      <c r="AA69" s="17">
        <f t="shared" si="17"/>
        <v>9</v>
      </c>
      <c r="AD69" s="17">
        <f t="shared" si="26"/>
        <v>0</v>
      </c>
      <c r="AE69">
        <f t="shared" si="18"/>
        <v>9</v>
      </c>
    </row>
    <row r="70" spans="1:33" ht="13.5" customHeight="1" x14ac:dyDescent="0.35">
      <c r="A70" s="286" t="s">
        <v>412</v>
      </c>
      <c r="B70" s="287"/>
      <c r="D70" s="29"/>
      <c r="E70" s="103"/>
      <c r="F70" s="172" t="s">
        <v>413</v>
      </c>
      <c r="G70" s="172"/>
      <c r="H70" s="103"/>
      <c r="I70" s="144"/>
      <c r="J70" s="29"/>
      <c r="K70" s="103"/>
      <c r="L70" s="103"/>
      <c r="M70" s="29"/>
      <c r="N70" s="6">
        <v>9</v>
      </c>
      <c r="P70" t="b">
        <f t="shared" si="19"/>
        <v>1</v>
      </c>
      <c r="Q70" t="b">
        <f t="shared" si="3"/>
        <v>1</v>
      </c>
      <c r="R70" t="b">
        <f t="shared" si="20"/>
        <v>1</v>
      </c>
      <c r="S70" t="b">
        <f t="shared" si="21"/>
        <v>1</v>
      </c>
      <c r="U70" t="b">
        <f t="shared" si="22"/>
        <v>1</v>
      </c>
      <c r="V70" t="b">
        <f t="shared" si="23"/>
        <v>1</v>
      </c>
      <c r="W70" t="b">
        <f t="shared" si="24"/>
        <v>1</v>
      </c>
      <c r="X70" t="b">
        <f t="shared" si="25"/>
        <v>1</v>
      </c>
      <c r="Z70" s="140">
        <f t="shared" si="10"/>
        <v>0</v>
      </c>
      <c r="AA70" s="17">
        <f t="shared" si="17"/>
        <v>9</v>
      </c>
      <c r="AD70" s="17">
        <f t="shared" si="26"/>
        <v>0</v>
      </c>
      <c r="AE70">
        <f t="shared" si="18"/>
        <v>9</v>
      </c>
    </row>
    <row r="71" spans="1:33" ht="15.65" customHeight="1" x14ac:dyDescent="0.35">
      <c r="A71" s="288"/>
      <c r="B71" s="289"/>
      <c r="D71" s="138"/>
      <c r="E71" s="139"/>
      <c r="F71" s="211" t="s">
        <v>414</v>
      </c>
      <c r="G71" s="211"/>
      <c r="H71" s="139"/>
      <c r="I71" s="28"/>
      <c r="J71" s="138"/>
      <c r="K71" s="139"/>
      <c r="L71" s="139"/>
      <c r="M71" s="138"/>
      <c r="N71" s="6">
        <v>9</v>
      </c>
      <c r="P71" t="b">
        <f t="shared" si="19"/>
        <v>1</v>
      </c>
      <c r="Q71" t="b">
        <f t="shared" si="3"/>
        <v>1</v>
      </c>
      <c r="R71" t="b">
        <f t="shared" si="20"/>
        <v>1</v>
      </c>
      <c r="S71" t="b">
        <f t="shared" si="21"/>
        <v>1</v>
      </c>
      <c r="U71" t="b">
        <f t="shared" si="22"/>
        <v>1</v>
      </c>
      <c r="V71" t="b">
        <f t="shared" si="23"/>
        <v>1</v>
      </c>
      <c r="W71" t="b">
        <f t="shared" si="24"/>
        <v>1</v>
      </c>
      <c r="X71" t="b">
        <f t="shared" si="25"/>
        <v>1</v>
      </c>
      <c r="Z71" s="140">
        <f t="shared" si="10"/>
        <v>0</v>
      </c>
      <c r="AA71" s="17">
        <f t="shared" si="17"/>
        <v>9</v>
      </c>
      <c r="AD71" s="17">
        <f t="shared" si="26"/>
        <v>0</v>
      </c>
      <c r="AE71">
        <f t="shared" si="18"/>
        <v>9</v>
      </c>
    </row>
    <row r="72" spans="1:33" ht="12" customHeight="1" x14ac:dyDescent="0.35">
      <c r="A72" s="288"/>
      <c r="B72" s="289"/>
      <c r="D72" s="29"/>
      <c r="E72" s="103"/>
      <c r="F72" s="172" t="s">
        <v>415</v>
      </c>
      <c r="G72" s="172"/>
      <c r="H72" s="103"/>
      <c r="I72" s="28"/>
      <c r="J72" s="29"/>
      <c r="K72" s="103"/>
      <c r="L72" s="103"/>
      <c r="M72" s="29"/>
      <c r="N72" s="6">
        <v>9</v>
      </c>
      <c r="P72" t="b">
        <f t="shared" si="19"/>
        <v>1</v>
      </c>
      <c r="Q72" t="b">
        <f t="shared" si="3"/>
        <v>1</v>
      </c>
      <c r="R72" t="b">
        <f t="shared" si="20"/>
        <v>1</v>
      </c>
      <c r="S72" t="b">
        <f t="shared" si="21"/>
        <v>1</v>
      </c>
      <c r="U72" t="b">
        <f t="shared" si="22"/>
        <v>1</v>
      </c>
      <c r="V72" t="b">
        <f t="shared" si="23"/>
        <v>1</v>
      </c>
      <c r="W72" t="b">
        <f t="shared" si="24"/>
        <v>1</v>
      </c>
      <c r="X72" t="b">
        <f t="shared" si="25"/>
        <v>1</v>
      </c>
      <c r="Z72" s="140">
        <f t="shared" si="10"/>
        <v>0</v>
      </c>
      <c r="AA72" s="17">
        <f t="shared" si="17"/>
        <v>9</v>
      </c>
      <c r="AD72" s="17">
        <f t="shared" si="26"/>
        <v>0</v>
      </c>
      <c r="AE72">
        <f t="shared" si="18"/>
        <v>9</v>
      </c>
    </row>
    <row r="73" spans="1:33" ht="14.15" customHeight="1" x14ac:dyDescent="0.35">
      <c r="A73" s="288"/>
      <c r="B73" s="289"/>
      <c r="D73" s="29"/>
      <c r="E73" s="103"/>
      <c r="F73" s="172" t="s">
        <v>416</v>
      </c>
      <c r="G73" s="172"/>
      <c r="H73" s="103"/>
      <c r="I73" s="28"/>
      <c r="J73" s="29"/>
      <c r="K73" s="103"/>
      <c r="L73" s="103"/>
      <c r="M73" s="29"/>
      <c r="N73" s="6">
        <v>9</v>
      </c>
      <c r="P73" t="b">
        <f t="shared" si="19"/>
        <v>1</v>
      </c>
      <c r="Q73" t="b">
        <f t="shared" si="3"/>
        <v>1</v>
      </c>
      <c r="R73" t="b">
        <f t="shared" si="20"/>
        <v>1</v>
      </c>
      <c r="S73" t="b">
        <f t="shared" si="21"/>
        <v>1</v>
      </c>
      <c r="U73" t="b">
        <f t="shared" si="22"/>
        <v>1</v>
      </c>
      <c r="V73" t="b">
        <f t="shared" si="23"/>
        <v>1</v>
      </c>
      <c r="W73" t="b">
        <f t="shared" si="24"/>
        <v>1</v>
      </c>
      <c r="X73" t="b">
        <f t="shared" si="25"/>
        <v>1</v>
      </c>
      <c r="Z73" s="140">
        <f t="shared" si="10"/>
        <v>0</v>
      </c>
      <c r="AA73" s="17">
        <f t="shared" si="17"/>
        <v>9</v>
      </c>
      <c r="AD73" s="17">
        <f t="shared" si="26"/>
        <v>0</v>
      </c>
      <c r="AE73">
        <f t="shared" si="18"/>
        <v>9</v>
      </c>
    </row>
    <row r="74" spans="1:33" ht="12.65" customHeight="1" x14ac:dyDescent="0.35">
      <c r="A74" s="288"/>
      <c r="B74" s="289"/>
      <c r="D74" s="29"/>
      <c r="E74" s="103"/>
      <c r="F74" s="172" t="s">
        <v>417</v>
      </c>
      <c r="G74" s="172"/>
      <c r="H74" s="103"/>
      <c r="I74" s="28"/>
      <c r="J74" s="29"/>
      <c r="K74" s="103"/>
      <c r="L74" s="103"/>
      <c r="M74" s="29"/>
      <c r="N74" s="6">
        <v>9</v>
      </c>
      <c r="P74" t="b">
        <f t="shared" si="19"/>
        <v>1</v>
      </c>
      <c r="Q74" t="b">
        <f t="shared" si="3"/>
        <v>1</v>
      </c>
      <c r="R74" t="b">
        <f t="shared" si="20"/>
        <v>1</v>
      </c>
      <c r="S74" t="b">
        <f t="shared" si="21"/>
        <v>1</v>
      </c>
      <c r="U74" t="b">
        <f t="shared" si="22"/>
        <v>1</v>
      </c>
      <c r="V74" t="b">
        <f t="shared" si="23"/>
        <v>1</v>
      </c>
      <c r="W74" t="b">
        <f t="shared" si="24"/>
        <v>1</v>
      </c>
      <c r="X74" t="b">
        <f t="shared" si="25"/>
        <v>1</v>
      </c>
      <c r="Z74" s="140">
        <f t="shared" si="10"/>
        <v>0</v>
      </c>
      <c r="AA74" s="17">
        <f t="shared" si="17"/>
        <v>9</v>
      </c>
      <c r="AD74" s="17">
        <f t="shared" si="26"/>
        <v>0</v>
      </c>
      <c r="AE74">
        <f t="shared" si="18"/>
        <v>9</v>
      </c>
    </row>
    <row r="75" spans="1:33" x14ac:dyDescent="0.35">
      <c r="A75" s="288"/>
      <c r="B75" s="289"/>
      <c r="D75" s="29"/>
      <c r="E75" s="103"/>
      <c r="F75" s="172" t="s">
        <v>418</v>
      </c>
      <c r="G75" s="172"/>
      <c r="H75" s="103"/>
      <c r="I75" s="28"/>
      <c r="J75" s="29"/>
      <c r="K75" s="103"/>
      <c r="L75" s="103"/>
      <c r="M75" s="29"/>
      <c r="N75" s="6">
        <v>9</v>
      </c>
      <c r="P75" t="b">
        <f t="shared" si="19"/>
        <v>1</v>
      </c>
      <c r="Q75" t="b">
        <f t="shared" si="3"/>
        <v>1</v>
      </c>
      <c r="R75" t="b">
        <f t="shared" si="20"/>
        <v>1</v>
      </c>
      <c r="S75" t="b">
        <f t="shared" si="21"/>
        <v>1</v>
      </c>
      <c r="U75" t="b">
        <f t="shared" si="22"/>
        <v>1</v>
      </c>
      <c r="V75" t="b">
        <f t="shared" si="23"/>
        <v>1</v>
      </c>
      <c r="W75" t="b">
        <f t="shared" si="24"/>
        <v>1</v>
      </c>
      <c r="X75" t="b">
        <f t="shared" si="25"/>
        <v>1</v>
      </c>
      <c r="Z75" s="140">
        <f t="shared" si="10"/>
        <v>0</v>
      </c>
      <c r="AA75" s="17">
        <f t="shared" si="17"/>
        <v>9</v>
      </c>
      <c r="AD75" s="17">
        <f t="shared" si="26"/>
        <v>0</v>
      </c>
      <c r="AE75">
        <f t="shared" si="18"/>
        <v>9</v>
      </c>
    </row>
    <row r="76" spans="1:33" ht="16" customHeight="1" thickBot="1" x14ac:dyDescent="0.4">
      <c r="A76" s="290"/>
      <c r="B76" s="291"/>
      <c r="D76" s="136"/>
      <c r="E76" s="137"/>
      <c r="F76" s="173" t="s">
        <v>419</v>
      </c>
      <c r="G76" s="173"/>
      <c r="H76" s="137"/>
      <c r="I76" s="28"/>
      <c r="J76" s="136"/>
      <c r="K76" s="137"/>
      <c r="L76" s="137"/>
      <c r="M76" s="136"/>
      <c r="N76" s="6">
        <v>9</v>
      </c>
      <c r="P76" t="b">
        <f t="shared" si="19"/>
        <v>1</v>
      </c>
      <c r="Q76" t="b">
        <f t="shared" ref="Q76" si="27">AND(ISBLANK(D76),ISBLANK(G76),ISBLANK(H76))</f>
        <v>1</v>
      </c>
      <c r="R76" t="b">
        <f t="shared" si="20"/>
        <v>1</v>
      </c>
      <c r="S76" t="b">
        <f t="shared" si="21"/>
        <v>1</v>
      </c>
      <c r="U76" t="b">
        <f t="shared" si="22"/>
        <v>1</v>
      </c>
      <c r="V76" t="b">
        <f t="shared" si="23"/>
        <v>1</v>
      </c>
      <c r="W76" t="b">
        <f t="shared" si="24"/>
        <v>1</v>
      </c>
      <c r="X76" t="b">
        <f t="shared" si="25"/>
        <v>1</v>
      </c>
      <c r="Z76" s="140">
        <f t="shared" ref="Z76" si="28">IF(D76="x",1,IF(E76="x",2,IF(G76="x",5,IF(H76="x",9,0))))</f>
        <v>0</v>
      </c>
      <c r="AA76" s="17">
        <f t="shared" si="17"/>
        <v>9</v>
      </c>
      <c r="AD76" s="17">
        <f t="shared" si="26"/>
        <v>0</v>
      </c>
      <c r="AE76">
        <f t="shared" si="18"/>
        <v>9</v>
      </c>
    </row>
    <row r="77" spans="1:33" ht="150" customHeight="1" thickBot="1" x14ac:dyDescent="0.4">
      <c r="A77" s="275"/>
      <c r="B77" s="276"/>
      <c r="C77" s="276"/>
      <c r="D77" s="276"/>
      <c r="E77" s="276"/>
      <c r="F77" s="276"/>
      <c r="G77" s="276"/>
      <c r="H77" s="276"/>
      <c r="I77" s="276"/>
      <c r="J77" s="276"/>
      <c r="K77" s="276"/>
      <c r="L77" s="276"/>
      <c r="M77" s="277"/>
      <c r="N77" s="6"/>
      <c r="Z77" s="140"/>
      <c r="AA77" s="17"/>
      <c r="AD77" s="17"/>
    </row>
    <row r="78" spans="1:33" ht="34.5" customHeight="1" x14ac:dyDescent="0.35">
      <c r="A78" s="2"/>
      <c r="B78" s="2"/>
      <c r="N78" s="49">
        <f>SUM(N63:N76)</f>
        <v>126</v>
      </c>
      <c r="Z78" s="140">
        <f>SUM(Z63:Z76)</f>
        <v>0</v>
      </c>
      <c r="AA78" s="17">
        <f>SUM(AA63:AA76)</f>
        <v>126</v>
      </c>
      <c r="AB78">
        <f>N78-AA78</f>
        <v>0</v>
      </c>
      <c r="AC78" s="18">
        <f>IF(AB78=0,0,Z78/AB78*100)</f>
        <v>0</v>
      </c>
      <c r="AD78" s="17">
        <f>SUM(AD63:AD76)</f>
        <v>0</v>
      </c>
      <c r="AE78">
        <f>SUM(AE63:AE76)</f>
        <v>126</v>
      </c>
      <c r="AF78" s="50">
        <f>N78-AE78</f>
        <v>0</v>
      </c>
      <c r="AG78" s="19">
        <f>IF(AF78=0,0,AD78/AF78*100)</f>
        <v>0</v>
      </c>
    </row>
    <row r="79" spans="1:33" ht="37.5" customHeight="1" x14ac:dyDescent="0.35">
      <c r="A79" s="115"/>
      <c r="B79" s="115"/>
      <c r="F79" s="132"/>
      <c r="G79" s="132"/>
      <c r="N79" s="49"/>
      <c r="Z79" s="17"/>
      <c r="AA79" s="17"/>
      <c r="AC79" s="18"/>
      <c r="AD79" s="13"/>
      <c r="AG79" s="20"/>
    </row>
    <row r="80" spans="1:33" ht="31.5" customHeight="1" thickBot="1" x14ac:dyDescent="0.4">
      <c r="A80" s="2"/>
      <c r="B80" s="2"/>
      <c r="F80" s="185" t="s">
        <v>420</v>
      </c>
      <c r="G80" s="132"/>
      <c r="N80" s="49" t="s">
        <v>115</v>
      </c>
      <c r="Z80" t="s">
        <v>116</v>
      </c>
      <c r="AB80" t="s">
        <v>117</v>
      </c>
      <c r="AC80" s="50" t="s">
        <v>118</v>
      </c>
      <c r="AD80" t="s">
        <v>116</v>
      </c>
      <c r="AF80" t="s">
        <v>117</v>
      </c>
      <c r="AG80" s="50" t="s">
        <v>118</v>
      </c>
    </row>
    <row r="81" spans="1:33" ht="15" thickBot="1" x14ac:dyDescent="0.4">
      <c r="A81" s="8" t="s">
        <v>421</v>
      </c>
      <c r="B81" s="8"/>
      <c r="J81" s="281" t="s">
        <v>422</v>
      </c>
      <c r="K81" s="282"/>
      <c r="L81" s="282"/>
      <c r="M81" s="283"/>
      <c r="N81" s="49"/>
      <c r="AC81" s="50"/>
      <c r="AG81" s="50"/>
    </row>
    <row r="82" spans="1:33" x14ac:dyDescent="0.35">
      <c r="A82" s="11" t="s">
        <v>295</v>
      </c>
      <c r="B82" s="284">
        <f>'Opvoeding en begeleiding'!K5</f>
        <v>0</v>
      </c>
      <c r="C82" s="284"/>
      <c r="D82" s="284"/>
      <c r="E82" s="284"/>
      <c r="F82" s="285"/>
      <c r="G82" s="285"/>
      <c r="H82" s="285"/>
      <c r="L82" s="254" t="s">
        <v>118</v>
      </c>
      <c r="M82" s="254"/>
      <c r="N82" s="49">
        <v>1</v>
      </c>
    </row>
    <row r="83" spans="1:33" x14ac:dyDescent="0.35">
      <c r="A83" s="11" t="s">
        <v>296</v>
      </c>
      <c r="B83" s="87">
        <f>'Opvoeding en begeleiding'!K11</f>
        <v>0</v>
      </c>
      <c r="C83" s="88"/>
      <c r="D83" s="87"/>
      <c r="E83" s="87"/>
      <c r="F83" s="184"/>
      <c r="G83" s="184" t="s">
        <v>423</v>
      </c>
      <c r="H83" s="184"/>
      <c r="J83" s="300" t="str">
        <f>IF(AG38=0,"/",IF(AG38&lt;15,"Beginsituatie",IF(AG38&lt;50,"Is op weg",IF(AG38&lt;80,"Bereikt",IF(AG38&lt;100,"Excellent",IF(AG38="/","","Excellent"))))))</f>
        <v>/</v>
      </c>
      <c r="K83" s="300"/>
      <c r="L83" s="264">
        <f>AG38</f>
        <v>0</v>
      </c>
      <c r="M83" s="264"/>
      <c r="N83" s="49">
        <v>2</v>
      </c>
    </row>
    <row r="84" spans="1:33" x14ac:dyDescent="0.35">
      <c r="A84" s="11" t="s">
        <v>298</v>
      </c>
      <c r="B84" s="87">
        <f>'Opvoeding en begeleiding'!K9</f>
        <v>0</v>
      </c>
      <c r="C84" s="88"/>
      <c r="D84" s="87"/>
      <c r="E84" s="87"/>
      <c r="F84" s="301" t="s">
        <v>424</v>
      </c>
      <c r="G84" s="301"/>
      <c r="H84" s="301"/>
      <c r="J84" s="300" t="str">
        <f>IF(AG60=0,"/",IF(AG60&lt;15,"Beginsituatie",IF(AG60&lt;50,"Is op weg",IF(AG60&lt;80,"Bereikt",IF(AG60&lt;100,"Excellent",IF(AG60="/","","Excellent"))))))</f>
        <v>/</v>
      </c>
      <c r="K84" s="300"/>
      <c r="L84" s="264">
        <f>AG60</f>
        <v>0</v>
      </c>
      <c r="M84" s="264"/>
      <c r="N84" s="49">
        <v>3</v>
      </c>
      <c r="V84" t="s">
        <v>300</v>
      </c>
      <c r="AA84" t="s">
        <v>118</v>
      </c>
    </row>
    <row r="85" spans="1:33" x14ac:dyDescent="0.35">
      <c r="A85" s="11" t="s">
        <v>301</v>
      </c>
      <c r="B85" s="11"/>
      <c r="D85" s="300"/>
      <c r="E85" s="300"/>
      <c r="F85" s="301" t="s">
        <v>425</v>
      </c>
      <c r="G85" s="301"/>
      <c r="H85" s="301"/>
      <c r="J85" s="300" t="str">
        <f>IF(AG78=0,"/",IF(AG78&lt;15,"Beginsituatie",IF(AG78&lt;50,"Is op weg",IF(AG78&lt;80,"Bereikt",IF(AG78&lt;100,"Excellent",IF(AG78="/","","Excellent"))))))</f>
        <v>/</v>
      </c>
      <c r="K85" s="300"/>
      <c r="L85" s="264">
        <f>AG78</f>
        <v>0</v>
      </c>
      <c r="M85" s="264"/>
      <c r="N85" s="49">
        <v>4</v>
      </c>
      <c r="U85" s="17"/>
      <c r="X85" t="s">
        <v>303</v>
      </c>
      <c r="AB85" s="22">
        <f>AC38*0.25</f>
        <v>0</v>
      </c>
      <c r="AG85" s="23">
        <f>AG38*0.25</f>
        <v>0</v>
      </c>
    </row>
    <row r="86" spans="1:33" x14ac:dyDescent="0.35">
      <c r="A86" s="11" t="s">
        <v>304</v>
      </c>
      <c r="B86" s="11"/>
      <c r="D86" s="300"/>
      <c r="E86" s="300"/>
      <c r="F86" s="305"/>
      <c r="G86" s="305"/>
      <c r="H86" s="305"/>
      <c r="J86" s="300"/>
      <c r="K86" s="300"/>
      <c r="L86" s="264"/>
      <c r="M86" s="264"/>
      <c r="N86" s="49">
        <v>5</v>
      </c>
      <c r="U86" s="17"/>
      <c r="X86" t="s">
        <v>307</v>
      </c>
      <c r="AB86" s="22">
        <f>AC60*0.25</f>
        <v>0</v>
      </c>
      <c r="AG86" s="23">
        <f>AG60*0.25</f>
        <v>0</v>
      </c>
    </row>
    <row r="87" spans="1:33" ht="13" hidden="1" customHeight="1" x14ac:dyDescent="0.35">
      <c r="A87" s="2"/>
      <c r="B87" s="2"/>
      <c r="D87" s="120"/>
      <c r="E87" s="121"/>
      <c r="F87" s="306" t="e">
        <f>#REF!</f>
        <v>#REF!</v>
      </c>
      <c r="G87" s="306"/>
      <c r="H87" s="306"/>
      <c r="I87" s="120"/>
      <c r="J87" s="120"/>
      <c r="K87" s="121"/>
      <c r="L87" s="306" t="e">
        <f>#REF!</f>
        <v>#REF!</v>
      </c>
      <c r="M87" s="306"/>
      <c r="N87" s="49">
        <v>6</v>
      </c>
      <c r="X87" t="s">
        <v>309</v>
      </c>
      <c r="AB87" s="22">
        <f>AC78*0.25</f>
        <v>0</v>
      </c>
      <c r="AG87" s="23">
        <f>AG78*0.25</f>
        <v>0</v>
      </c>
    </row>
    <row r="88" spans="1:33" ht="16" customHeight="1" x14ac:dyDescent="0.35">
      <c r="A88" s="2"/>
      <c r="B88" s="2"/>
      <c r="D88" s="302" t="s">
        <v>33</v>
      </c>
      <c r="E88" s="303"/>
      <c r="F88" s="303"/>
      <c r="G88" s="303"/>
      <c r="H88" s="304"/>
      <c r="I88" s="120"/>
      <c r="J88" s="302" t="s">
        <v>30</v>
      </c>
      <c r="K88" s="303"/>
      <c r="L88" s="303"/>
      <c r="M88" s="304"/>
      <c r="N88" s="49">
        <v>7</v>
      </c>
      <c r="S88" s="17"/>
      <c r="X88" t="s">
        <v>310</v>
      </c>
      <c r="AB88" s="22" t="e">
        <f>#REF!*0.25</f>
        <v>#REF!</v>
      </c>
      <c r="AG88" s="23" t="e">
        <f>#REF!*0.25</f>
        <v>#REF!</v>
      </c>
    </row>
    <row r="89" spans="1:33" x14ac:dyDescent="0.35">
      <c r="A89" s="89" t="s">
        <v>313</v>
      </c>
      <c r="B89" s="89"/>
      <c r="D89" s="121"/>
      <c r="E89" s="121"/>
      <c r="F89" s="121"/>
      <c r="G89" s="121"/>
      <c r="H89" s="121"/>
      <c r="I89" s="120"/>
      <c r="J89" s="121"/>
      <c r="K89" s="121"/>
      <c r="L89" s="121"/>
      <c r="M89" s="121"/>
      <c r="N89" s="49"/>
      <c r="S89" s="17"/>
      <c r="AB89" s="22"/>
      <c r="AG89" s="23"/>
    </row>
    <row r="90" spans="1:33" x14ac:dyDescent="0.35">
      <c r="A90" s="87"/>
      <c r="B90" s="87"/>
      <c r="D90" s="121"/>
      <c r="E90" s="121"/>
      <c r="F90" s="121"/>
      <c r="G90" s="121"/>
      <c r="H90" s="121"/>
      <c r="I90" s="120"/>
      <c r="J90" s="121"/>
      <c r="K90" s="121"/>
      <c r="L90" s="121"/>
      <c r="M90" s="121"/>
      <c r="N90" s="49"/>
      <c r="S90" s="17"/>
      <c r="AB90" s="22"/>
      <c r="AG90" s="23"/>
    </row>
    <row r="91" spans="1:33" x14ac:dyDescent="0.35">
      <c r="A91" s="89" t="s">
        <v>313</v>
      </c>
      <c r="B91" s="89"/>
    </row>
    <row r="92" spans="1:33" ht="9.75" customHeight="1" x14ac:dyDescent="0.35">
      <c r="A92" s="2"/>
      <c r="B92" s="2"/>
      <c r="C92" s="88"/>
      <c r="D92" s="87"/>
      <c r="E92" s="88"/>
      <c r="F92" s="88"/>
      <c r="G92" s="88"/>
      <c r="H92" s="87"/>
      <c r="I92" s="88"/>
      <c r="J92" s="88"/>
      <c r="K92" s="87"/>
      <c r="L92" s="88"/>
      <c r="M92" s="88"/>
    </row>
    <row r="94" spans="1:33" x14ac:dyDescent="0.35">
      <c r="F94" s="25" t="s">
        <v>420</v>
      </c>
    </row>
  </sheetData>
  <sheetProtection algorithmName="SHA-512" hashValue="YWfYp6BRLJwsJtJJ5b26YCImpBEUIzujZY9aIVBDkz+O4LINxwpO1mYJ5O3Tt9rMGf76Y0gsNdItyd8W1aufJA==" saltValue="RPME9e2WMUEjVtgGGCtSSA==" spinCount="100000" sheet="1" selectLockedCells="1"/>
  <mergeCells count="53">
    <mergeCell ref="J9:M9"/>
    <mergeCell ref="D11:H11"/>
    <mergeCell ref="J11:M11"/>
    <mergeCell ref="J12:M12"/>
    <mergeCell ref="D6:F6"/>
    <mergeCell ref="A56:B58"/>
    <mergeCell ref="D4:H4"/>
    <mergeCell ref="D8:H8"/>
    <mergeCell ref="D9:H9"/>
    <mergeCell ref="D12:H12"/>
    <mergeCell ref="A14:B16"/>
    <mergeCell ref="A17:B19"/>
    <mergeCell ref="A20:B22"/>
    <mergeCell ref="A26:B27"/>
    <mergeCell ref="A23:B25"/>
    <mergeCell ref="A30:B30"/>
    <mergeCell ref="A33:B36"/>
    <mergeCell ref="A28:B29"/>
    <mergeCell ref="A31:B32"/>
    <mergeCell ref="A40:B42"/>
    <mergeCell ref="D88:H88"/>
    <mergeCell ref="J88:M88"/>
    <mergeCell ref="D85:E85"/>
    <mergeCell ref="F85:H85"/>
    <mergeCell ref="J85:K85"/>
    <mergeCell ref="L85:M85"/>
    <mergeCell ref="D86:E86"/>
    <mergeCell ref="F86:H86"/>
    <mergeCell ref="J86:K86"/>
    <mergeCell ref="L86:M86"/>
    <mergeCell ref="F87:H87"/>
    <mergeCell ref="L87:M87"/>
    <mergeCell ref="J83:K83"/>
    <mergeCell ref="L83:M83"/>
    <mergeCell ref="F84:H84"/>
    <mergeCell ref="J84:K84"/>
    <mergeCell ref="L84:M84"/>
    <mergeCell ref="A77:M77"/>
    <mergeCell ref="A37:M37"/>
    <mergeCell ref="A59:M59"/>
    <mergeCell ref="J81:M81"/>
    <mergeCell ref="B82:E82"/>
    <mergeCell ref="F82:H82"/>
    <mergeCell ref="L82:M82"/>
    <mergeCell ref="A63:B69"/>
    <mergeCell ref="A70:B76"/>
    <mergeCell ref="A43:B44"/>
    <mergeCell ref="A52:B52"/>
    <mergeCell ref="A53:B53"/>
    <mergeCell ref="A54:B54"/>
    <mergeCell ref="A45:B47"/>
    <mergeCell ref="A55:B55"/>
    <mergeCell ref="A48:B51"/>
  </mergeCells>
  <dataValidations count="2">
    <dataValidation type="custom" allowBlank="1" showInputMessage="1" showErrorMessage="1" sqref="J40:M48 J17:M26 H17:H26 H63:H76 J63:M76 H40:H48 J28:M36 H28:H36 H50:H58 J50:M58" xr:uid="{7907388C-021D-4CB8-BF28-30F38AC3F93F}">
      <formula1>AND(H17="x",S17=TRUE)</formula1>
    </dataValidation>
    <dataValidation type="custom" allowBlank="1" showInputMessage="1" showErrorMessage="1" sqref="D17:E26 D63:E76 D28:E36 D40:E48 G40:G48 D50:E58" xr:uid="{77E54A9A-1BAB-4646-AF3E-1A4432C861CF}">
      <formula1>AND(D17="x",P17=TRUE)</formula1>
    </dataValidation>
  </dataValidations>
  <pageMargins left="0.23622047244094491" right="0.23622047244094491" top="0.55118110236220474" bottom="0.55118110236220474" header="0.31496062992125984" footer="0.31496062992125984"/>
  <pageSetup paperSize="9" orientation="landscape" r:id="rId1"/>
  <rowBreaks count="1" manualBreakCount="1">
    <brk id="8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tabColor rgb="FFFFC000"/>
  </sheetPr>
  <dimension ref="A1:Q30"/>
  <sheetViews>
    <sheetView showGridLines="0" showRowColHeaders="0" workbookViewId="0">
      <selection activeCell="A28" sqref="A28:L28"/>
    </sheetView>
  </sheetViews>
  <sheetFormatPr defaultRowHeight="14.5" x14ac:dyDescent="0.35"/>
  <cols>
    <col min="3" max="3" width="6.7265625" customWidth="1"/>
    <col min="4" max="4" width="8.54296875" customWidth="1"/>
    <col min="5" max="5" width="8" customWidth="1"/>
    <col min="6" max="6" width="6.7265625" customWidth="1"/>
    <col min="7" max="7" width="6.26953125" hidden="1" customWidth="1"/>
    <col min="8" max="8" width="8.1796875" hidden="1" customWidth="1"/>
    <col min="9" max="9" width="8.1796875" customWidth="1"/>
    <col min="10" max="11" width="6.7265625" customWidth="1"/>
    <col min="12" max="12" width="62" customWidth="1"/>
    <col min="13" max="13" width="20.81640625" customWidth="1"/>
    <col min="14" max="14" width="18.54296875" customWidth="1"/>
    <col min="15" max="15" width="13" customWidth="1"/>
    <col min="16" max="16" width="2.7265625" customWidth="1"/>
  </cols>
  <sheetData>
    <row r="1" spans="1:17" ht="20.5" thickBot="1" x14ac:dyDescent="0.45">
      <c r="A1" s="156"/>
      <c r="B1" s="157" t="s">
        <v>426</v>
      </c>
      <c r="C1" s="158"/>
      <c r="D1" s="159"/>
      <c r="E1" s="158"/>
      <c r="F1" s="159"/>
      <c r="G1" s="158"/>
      <c r="H1" s="158"/>
      <c r="I1" s="158"/>
      <c r="J1" s="158"/>
      <c r="K1" s="158"/>
      <c r="L1" s="160"/>
    </row>
    <row r="2" spans="1:17" ht="3" customHeight="1" x14ac:dyDescent="0.35"/>
    <row r="3" spans="1:17" ht="6" customHeight="1" x14ac:dyDescent="0.35">
      <c r="E3" s="62"/>
      <c r="F3" s="2"/>
      <c r="J3" s="341"/>
      <c r="K3" s="341"/>
      <c r="L3" s="155"/>
    </row>
    <row r="4" spans="1:17" ht="3" customHeight="1" x14ac:dyDescent="0.35">
      <c r="C4" s="2"/>
      <c r="D4" s="2"/>
      <c r="E4" s="2"/>
      <c r="F4" s="2"/>
      <c r="I4" s="2"/>
      <c r="J4" s="11"/>
    </row>
    <row r="5" spans="1:17" ht="15.5" x14ac:dyDescent="0.35">
      <c r="I5" s="249" t="s">
        <v>22</v>
      </c>
      <c r="J5" s="249"/>
      <c r="K5" s="82">
        <f>'Opvoeding en begeleiding'!K5</f>
        <v>0</v>
      </c>
      <c r="L5" s="162"/>
      <c r="M5" s="83"/>
      <c r="N5" s="83"/>
      <c r="O5" s="84"/>
    </row>
    <row r="6" spans="1:17" ht="3" customHeight="1" x14ac:dyDescent="0.35">
      <c r="A6" s="117"/>
      <c r="C6" s="118"/>
      <c r="D6" s="2"/>
      <c r="E6" s="2"/>
      <c r="F6" s="2"/>
      <c r="G6" s="11"/>
      <c r="H6" s="11"/>
      <c r="I6" s="2"/>
      <c r="J6" s="2"/>
    </row>
    <row r="7" spans="1:17" ht="15" customHeight="1" thickBot="1" x14ac:dyDescent="0.4">
      <c r="P7" s="7"/>
    </row>
    <row r="8" spans="1:17" ht="15" customHeight="1" thickBot="1" x14ac:dyDescent="0.4">
      <c r="A8" s="39" t="s">
        <v>427</v>
      </c>
      <c r="L8" s="186" t="s">
        <v>428</v>
      </c>
    </row>
    <row r="9" spans="1:17" ht="5.15" customHeight="1" thickBot="1" x14ac:dyDescent="0.4">
      <c r="A9" s="39"/>
    </row>
    <row r="10" spans="1:17" ht="15" customHeight="1" x14ac:dyDescent="0.35">
      <c r="E10" s="345" t="s">
        <v>429</v>
      </c>
      <c r="F10" s="346"/>
      <c r="G10" s="345" t="s">
        <v>430</v>
      </c>
      <c r="H10" s="347"/>
      <c r="I10" s="348" t="s">
        <v>430</v>
      </c>
      <c r="J10" s="348"/>
    </row>
    <row r="11" spans="1:17" ht="15" customHeight="1" x14ac:dyDescent="0.35">
      <c r="E11" s="348"/>
      <c r="F11" s="348"/>
      <c r="G11" s="348" t="e">
        <f>#REF!</f>
        <v>#REF!</v>
      </c>
      <c r="H11" s="349"/>
      <c r="I11" s="348"/>
      <c r="J11" s="348"/>
    </row>
    <row r="12" spans="1:17" ht="15" customHeight="1" x14ac:dyDescent="0.35">
      <c r="E12" s="348"/>
      <c r="F12" s="348"/>
      <c r="G12" s="348" t="e">
        <f>#REF!</f>
        <v>#REF!</v>
      </c>
      <c r="H12" s="349"/>
      <c r="I12" s="143"/>
      <c r="J12" s="143"/>
    </row>
    <row r="13" spans="1:17" ht="15" customHeight="1" x14ac:dyDescent="0.35">
      <c r="D13" s="41"/>
      <c r="E13" s="153" t="s">
        <v>431</v>
      </c>
      <c r="F13" s="154" t="s">
        <v>432</v>
      </c>
      <c r="G13" s="154" t="s">
        <v>431</v>
      </c>
      <c r="H13" s="154" t="s">
        <v>432</v>
      </c>
      <c r="I13" s="61" t="s">
        <v>431</v>
      </c>
      <c r="J13" s="61" t="s">
        <v>432</v>
      </c>
      <c r="N13" s="91"/>
    </row>
    <row r="14" spans="1:17" ht="15" customHeight="1" x14ac:dyDescent="0.35">
      <c r="D14" s="92" t="s">
        <v>433</v>
      </c>
      <c r="E14" s="161"/>
      <c r="F14" s="161"/>
      <c r="G14" s="161"/>
      <c r="H14" s="161"/>
      <c r="I14" s="93"/>
      <c r="J14" s="93">
        <f>Stagetool!L83</f>
        <v>0</v>
      </c>
      <c r="K14" s="42" t="s">
        <v>434</v>
      </c>
      <c r="L14" s="43" t="s">
        <v>435</v>
      </c>
      <c r="Q14">
        <f>SUM(IF(H14=0,0,1),IF(I14=0,0,1),IF(J14=0,0,1),IF(E14=0,0,1),IF(F14=0,0,1),IF(G14=0,0,1))</f>
        <v>0</v>
      </c>
    </row>
    <row r="15" spans="1:17" ht="15" customHeight="1" x14ac:dyDescent="0.35">
      <c r="D15" s="92" t="s">
        <v>436</v>
      </c>
      <c r="E15" s="161"/>
      <c r="F15" s="161"/>
      <c r="G15" s="161"/>
      <c r="H15" s="161"/>
      <c r="I15" s="93"/>
      <c r="J15" s="93">
        <f>Stagetool!L84</f>
        <v>0</v>
      </c>
      <c r="K15" s="42" t="s">
        <v>434</v>
      </c>
      <c r="L15" s="43" t="s">
        <v>17</v>
      </c>
      <c r="Q15">
        <f>SUM(IF(H15=0,0,1),IF(I15=0,0,1),IF(J15=0,0,1),IF(E15=0,0,1),IF(F15=0,0,1),IF(G15=0,0,1))</f>
        <v>0</v>
      </c>
    </row>
    <row r="16" spans="1:17" ht="15" customHeight="1" x14ac:dyDescent="0.35">
      <c r="D16" s="92" t="s">
        <v>437</v>
      </c>
      <c r="E16" s="161"/>
      <c r="F16" s="161"/>
      <c r="G16" s="161"/>
      <c r="H16" s="161"/>
      <c r="I16" s="93"/>
      <c r="J16" s="93">
        <f>Stagetool!L85</f>
        <v>0</v>
      </c>
      <c r="K16" s="42" t="s">
        <v>434</v>
      </c>
      <c r="L16" s="43" t="s">
        <v>19</v>
      </c>
      <c r="Q16">
        <f>SUM(IF(H16=0,0,1),IF(I16=0,0,1),IF(J16=0,0,1),IF(E16=0,0,1),IF(F16=0,0,1),IF(G16=0,0,1))</f>
        <v>0</v>
      </c>
    </row>
    <row r="17" spans="1:17" ht="2.15" customHeight="1" x14ac:dyDescent="0.35">
      <c r="D17" s="92"/>
      <c r="E17" s="161"/>
      <c r="F17" s="161"/>
      <c r="G17" s="161"/>
      <c r="H17" s="161"/>
      <c r="I17" s="93"/>
      <c r="J17" s="93">
        <f>Stagetool!L86</f>
        <v>0</v>
      </c>
      <c r="K17" s="42"/>
      <c r="L17" s="43"/>
      <c r="Q17">
        <f>SUM(IF(H17=0,0,1),IF(I17=0,0,1),IF(J17=0,0,1),IF(E17=0,0,1),IF(F17=0,0,1),IF(G17=0,0,1))</f>
        <v>0</v>
      </c>
    </row>
    <row r="18" spans="1:17" ht="3" customHeight="1" x14ac:dyDescent="0.35"/>
    <row r="19" spans="1:17" ht="2.15" customHeight="1" x14ac:dyDescent="0.35"/>
    <row r="20" spans="1:17" ht="3" hidden="1" customHeight="1" x14ac:dyDescent="0.35">
      <c r="C20" s="61" t="s">
        <v>438</v>
      </c>
      <c r="D20" s="61" t="s">
        <v>439</v>
      </c>
      <c r="E20" s="61" t="s">
        <v>440</v>
      </c>
      <c r="F20" s="61" t="s">
        <v>441</v>
      </c>
      <c r="G20" s="61" t="s">
        <v>442</v>
      </c>
      <c r="H20" s="61" t="s">
        <v>443</v>
      </c>
    </row>
    <row r="21" spans="1:17" hidden="1" x14ac:dyDescent="0.35">
      <c r="B21" s="92" t="s">
        <v>444</v>
      </c>
      <c r="C21" s="94" t="str">
        <f>IF(E14=0,"/",IF(E14&lt;50,"O",IF(E14&lt;65,"V",IF(E14&lt;80,"G",IF(E14&lt;100,"U",IF(E14="/","","U"))))))</f>
        <v>/</v>
      </c>
      <c r="D21" s="94" t="str">
        <f>IF(F14=0,"/",IF(F14&lt;50,"O",IF(F14&lt;65,"V",IF(F14&lt;80,"G",IF(F14&lt;100,"U",IF(F14="/","","U"))))))</f>
        <v>/</v>
      </c>
      <c r="E21" s="94" t="str">
        <f>IF(G14=0,"/",IF(G14&lt;50,"O",IF(G14&lt;65,"V",IF(G14&lt;80,"G",IF(G14&lt;100,"U",IF(G14="/","","U"))))))</f>
        <v>/</v>
      </c>
      <c r="F21" s="94" t="str">
        <f>IF(H14=0,"/",IF(H14&lt;50,"O",IF(H14&lt;65,"V",IF(H14&lt;80,"G",IF(H14&lt;100,"U",IF(H14="/","","U"))))))</f>
        <v>/</v>
      </c>
      <c r="G21" s="94" t="str">
        <f t="shared" ref="G21:H24" si="0">IF(I14=0,"/",IF(I14&lt;50,"O",IF(I14&lt;65,"V",IF(I14&lt;80,"G",IF(I14&lt;100,"ZG",IF(I14="/","","ZG"))))))</f>
        <v>/</v>
      </c>
      <c r="H21" s="94" t="str">
        <f t="shared" si="0"/>
        <v>/</v>
      </c>
    </row>
    <row r="22" spans="1:17" hidden="1" x14ac:dyDescent="0.35">
      <c r="B22" s="92" t="s">
        <v>445</v>
      </c>
      <c r="C22" s="94" t="str">
        <f>IF(E15=0,"/",IF(E15&lt;50,"O",IF(E15&lt;65,"V",IF(E15&lt;80,"G",IF(E15&lt;100,"U",IF(E15="/","","U"))))))</f>
        <v>/</v>
      </c>
      <c r="D22" s="94" t="str">
        <f t="shared" ref="D22:F24" si="1">IF(F15=0,"/",IF(F15&lt;50,"O",IF(F15&lt;65,"V",IF(F15&lt;80,"G",IF(F15&lt;100,"U",IF(F15="/","","U"))))))</f>
        <v>/</v>
      </c>
      <c r="E22" s="94" t="str">
        <f t="shared" si="1"/>
        <v>/</v>
      </c>
      <c r="F22" s="94" t="str">
        <f t="shared" si="1"/>
        <v>/</v>
      </c>
      <c r="G22" s="94" t="str">
        <f t="shared" si="0"/>
        <v>/</v>
      </c>
      <c r="H22" s="94" t="str">
        <f t="shared" si="0"/>
        <v>/</v>
      </c>
    </row>
    <row r="23" spans="1:17" hidden="1" x14ac:dyDescent="0.35">
      <c r="B23" s="92" t="s">
        <v>446</v>
      </c>
      <c r="C23" s="94" t="str">
        <f>IF(E16=0,"/",IF(E16&lt;50,"O",IF(E16&lt;65,"V",IF(E16&lt;80,"G",IF(E16&lt;100,"U",IF(E16="/","","U"))))))</f>
        <v>/</v>
      </c>
      <c r="D23" s="94" t="str">
        <f t="shared" si="1"/>
        <v>/</v>
      </c>
      <c r="E23" s="94" t="str">
        <f t="shared" si="1"/>
        <v>/</v>
      </c>
      <c r="F23" s="94" t="str">
        <f t="shared" si="1"/>
        <v>/</v>
      </c>
      <c r="G23" s="94" t="str">
        <f t="shared" si="0"/>
        <v>/</v>
      </c>
      <c r="H23" s="94" t="str">
        <f t="shared" si="0"/>
        <v>/</v>
      </c>
    </row>
    <row r="24" spans="1:17" hidden="1" x14ac:dyDescent="0.35">
      <c r="B24" s="92" t="s">
        <v>447</v>
      </c>
      <c r="C24" s="94" t="str">
        <f>IF(E17=0,"/",IF(E17&lt;50,"O",IF(E17&lt;65,"V",IF(E17&lt;80,"G",IF(E17&lt;100,"U",IF(E17="/","","U"))))))</f>
        <v>/</v>
      </c>
      <c r="D24" s="94" t="str">
        <f t="shared" si="1"/>
        <v>/</v>
      </c>
      <c r="E24" s="94" t="str">
        <f t="shared" si="1"/>
        <v>/</v>
      </c>
      <c r="F24" s="94" t="str">
        <f t="shared" si="1"/>
        <v>/</v>
      </c>
      <c r="G24" s="94" t="str">
        <f t="shared" si="0"/>
        <v>/</v>
      </c>
      <c r="H24" s="94" t="str">
        <f t="shared" si="0"/>
        <v>/</v>
      </c>
    </row>
    <row r="25" spans="1:17" ht="15" hidden="1" customHeight="1" x14ac:dyDescent="0.35"/>
    <row r="26" spans="1:17" ht="13.5" customHeight="1" thickBot="1" x14ac:dyDescent="0.4">
      <c r="A26" s="5" t="s">
        <v>448</v>
      </c>
    </row>
    <row r="27" spans="1:17" ht="3" hidden="1" customHeight="1" x14ac:dyDescent="0.35">
      <c r="A27" s="5"/>
    </row>
    <row r="28" spans="1:17" ht="158.25" customHeight="1" thickBot="1" x14ac:dyDescent="0.4">
      <c r="A28" s="342"/>
      <c r="B28" s="343"/>
      <c r="C28" s="343"/>
      <c r="D28" s="343"/>
      <c r="E28" s="343"/>
      <c r="F28" s="343"/>
      <c r="G28" s="343"/>
      <c r="H28" s="343"/>
      <c r="I28" s="343"/>
      <c r="J28" s="343"/>
      <c r="K28" s="343"/>
      <c r="L28" s="344"/>
    </row>
    <row r="30" spans="1:17" x14ac:dyDescent="0.35">
      <c r="A30" s="5" t="s">
        <v>313</v>
      </c>
      <c r="K30" s="5" t="s">
        <v>449</v>
      </c>
    </row>
  </sheetData>
  <sheetProtection algorithmName="SHA-512" hashValue="+EsypSlfoopEx5G1dk0MJwgs/6lQ1j7DwjjwmmTl6UL/S4FujeYfH/1byPZ8jsdLfgVMNa532+COE1ZToUgs7w==" saltValue="Qdg5hG4HVL2QP5UN91CQbQ==" spinCount="100000" sheet="1" selectLockedCells="1" pivotTables="0"/>
  <mergeCells count="11">
    <mergeCell ref="J3:K3"/>
    <mergeCell ref="A28:L28"/>
    <mergeCell ref="I5:J5"/>
    <mergeCell ref="E10:F10"/>
    <mergeCell ref="G10:H10"/>
    <mergeCell ref="E11:F11"/>
    <mergeCell ref="E12:F12"/>
    <mergeCell ref="G11:H11"/>
    <mergeCell ref="G12:H12"/>
    <mergeCell ref="I10:J10"/>
    <mergeCell ref="I11:J11"/>
  </mergeCells>
  <conditionalFormatting sqref="C21:H24">
    <cfRule type="cellIs" dxfId="12" priority="11" operator="equal">
      <formula>"ZG"</formula>
    </cfRule>
    <cfRule type="cellIs" dxfId="11" priority="12" operator="equal">
      <formula>"G"</formula>
    </cfRule>
    <cfRule type="cellIs" dxfId="10" priority="13" operator="equal">
      <formula>"V"</formula>
    </cfRule>
    <cfRule type="cellIs" dxfId="9" priority="14" operator="equal">
      <formula>"O"</formula>
    </cfRule>
  </conditionalFormatting>
  <conditionalFormatting sqref="E14:J17">
    <cfRule type="cellIs" dxfId="8" priority="23" operator="equal">
      <formula>0</formula>
    </cfRule>
    <cfRule type="cellIs" dxfId="7" priority="24" operator="equal">
      <formula>0</formula>
    </cfRule>
    <cfRule type="cellIs" dxfId="6" priority="25" operator="lessThan">
      <formula>50</formula>
    </cfRule>
    <cfRule type="cellIs" dxfId="5" priority="26" operator="between">
      <formula>50</formula>
      <formula>65</formula>
    </cfRule>
    <cfRule type="cellIs" dxfId="4" priority="27" operator="between">
      <formula>65</formula>
      <formula>80</formula>
    </cfRule>
    <cfRule type="cellIs" dxfId="3" priority="28" operator="greaterThan">
      <formula>80</formula>
    </cfRule>
  </conditionalFormatting>
  <conditionalFormatting sqref="K5">
    <cfRule type="cellIs" dxfId="2" priority="8" operator="equal">
      <formula>0</formula>
    </cfRule>
    <cfRule type="cellIs" dxfId="1" priority="125" operator="equal">
      <formula>0</formula>
    </cfRule>
  </conditionalFormatting>
  <conditionalFormatting sqref="L3">
    <cfRule type="cellIs" dxfId="0" priority="41" operator="equal">
      <formula>0</formula>
    </cfRule>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Opvoeding en begeleiding</vt:lpstr>
      <vt:lpstr>KZ6.5</vt:lpstr>
      <vt:lpstr>KZ6.6</vt:lpstr>
      <vt:lpstr>O&amp;B</vt:lpstr>
      <vt:lpstr>Stagetool</vt:lpstr>
      <vt:lpstr>JRTOT Opvoeding en begeleiding</vt:lpstr>
      <vt:lpstr>'JRTOT Opvoeding en begeleiding'!Afdrukbereik</vt:lpstr>
      <vt:lpstr>KZ6.5!Afdrukbereik</vt:lpstr>
      <vt:lpstr>KZ6.6!Afdrukbereik</vt:lpstr>
      <vt:lpstr>'O&amp;B'!Afdrukbereik</vt:lpstr>
      <vt:lpstr>'Opvoeding en begeleiding'!Afdrukbereik</vt:lpstr>
      <vt:lpstr>Stagetool!Afdrukbereik</vt:lpstr>
      <vt:lpstr>Stagetool!Afdruktitels</vt:lpstr>
      <vt:lpstr>'O&amp;B'!OLE_LINK1</vt:lpstr>
    </vt:vector>
  </TitlesOfParts>
  <Manager/>
  <Company>vzw KSOM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annick boelen</dc:creator>
  <cp:keywords/>
  <dc:description/>
  <cp:lastModifiedBy>Boelen Annick</cp:lastModifiedBy>
  <cp:revision/>
  <cp:lastPrinted>2023-12-15T09:39:53Z</cp:lastPrinted>
  <dcterms:created xsi:type="dcterms:W3CDTF">2009-07-03T07:27:43Z</dcterms:created>
  <dcterms:modified xsi:type="dcterms:W3CDTF">2024-01-29T13:53:21Z</dcterms:modified>
  <cp:category/>
  <cp:contentStatus/>
</cp:coreProperties>
</file>